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educationgovuk-my.sharepoint.com/personal/deborah_mcmillan_education_gov_uk/Documents/Documents/Northumberland/"/>
    </mc:Choice>
  </mc:AlternateContent>
  <xr:revisionPtr revIDLastSave="104" documentId="8_{BD6753E3-5459-4198-AFA8-1185C5DA25C2}" xr6:coauthVersionLast="47" xr6:coauthVersionMax="47" xr10:uidLastSave="{CB840428-3AD3-441A-87CC-779C5CE2EEFB}"/>
  <bookViews>
    <workbookView xWindow="-98" yWindow="-98" windowWidth="20715" windowHeight="13155" tabRatio="963" xr2:uid="{00000000-000D-0000-FFFF-FFFF00000000}"/>
  </bookViews>
  <sheets>
    <sheet name="GUIDANCE" sheetId="2" r:id="rId1"/>
    <sheet name="User Details (PLEASE COMPLETE!)" sheetId="21" r:id="rId2"/>
    <sheet name="1. LEADERSHIP" sheetId="5" r:id="rId3"/>
    <sheet name="2. Engagement of RAs" sheetId="18" r:id="rId4"/>
    <sheet name="3. OUTCOMES FOR CHILDREN ADULTS" sheetId="19" r:id="rId5"/>
    <sheet name="4. QA &amp; INFO SHARING" sheetId="22" r:id="rId6"/>
    <sheet name="5. Learning from Reviews" sheetId="24" r:id="rId7"/>
    <sheet name="6. Training" sheetId="29" r:id="rId8"/>
    <sheet name="Action Tracker" sheetId="27" r:id="rId9"/>
    <sheet name="Score summary" sheetId="26" r:id="rId10"/>
  </sheets>
  <definedNames>
    <definedName name="_xlnm.Print_Area" localSheetId="2">'1. LEADERSHIP'!$A$1:$H$15</definedName>
    <definedName name="_xlnm.Print_Area" localSheetId="3">'2. Engagement of RAs'!$A$1:$H$13</definedName>
    <definedName name="_xlnm.Print_Area" localSheetId="4">'3. OUTCOMES FOR CHILDREN ADULTS'!$A$1:$H$15</definedName>
    <definedName name="_xlnm.Print_Area" localSheetId="5">'4. QA &amp; INFO SHARING'!$A$1:$H$14</definedName>
    <definedName name="_xlnm.Print_Area" localSheetId="6">'5. Learning from Reviews'!$A$1:$H$14</definedName>
    <definedName name="_xlnm.Print_Area" localSheetId="7">'6. Training'!$A$1:$H$15</definedName>
    <definedName name="_xlnm.Print_Area" localSheetId="8">'Action Tracker'!$A$1:$F$30</definedName>
    <definedName name="_xlnm.Print_Area" localSheetId="0">GUIDANCE!$A$1:$B$27</definedName>
    <definedName name="_xlnm.Print_Area" localSheetId="9">'Score summary'!$A$1:$Q$22</definedName>
    <definedName name="_xlnm.Print_Area" localSheetId="1">'User Details (PLEASE COMPLETE!)'!$B$1:$J$36</definedName>
    <definedName name="_xlnm.Print_Titles" localSheetId="2">'1. LEADERSHIP'!$3:$7</definedName>
    <definedName name="_xlnm.Print_Titles" localSheetId="3">'2. Engagement of RAs'!$6:$6</definedName>
    <definedName name="_xlnm.Print_Titles" localSheetId="4">'3. OUTCOMES FOR CHILDREN ADULTS'!$3:$7</definedName>
    <definedName name="_xlnm.Print_Titles" localSheetId="5">'4. QA &amp; INFO SHARING'!$3:$7</definedName>
    <definedName name="_xlnm.Print_Titles" localSheetId="6">'5. Learning from Reviews'!$3:$7</definedName>
    <definedName name="_xlnm.Print_Titles" localSheetId="7">'6. Training'!$3:$7</definedName>
    <definedName name="_xlnm.Print_Titles" localSheetId="8">'Action Tracker'!$6:$6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7" l="1"/>
  <c r="M2" i="22"/>
  <c r="N2" i="22"/>
  <c r="O2" i="22"/>
  <c r="P2" i="22"/>
  <c r="Q2" i="22"/>
  <c r="M2" i="5"/>
  <c r="N2" i="5"/>
  <c r="O2" i="5"/>
  <c r="P2" i="5"/>
  <c r="M2" i="18"/>
  <c r="N2" i="18"/>
  <c r="O2" i="18"/>
  <c r="P2" i="18"/>
  <c r="B29" i="27"/>
  <c r="B30" i="27"/>
  <c r="E13" i="29"/>
  <c r="E12" i="24"/>
  <c r="E13" i="5"/>
  <c r="E13" i="19"/>
  <c r="B21" i="27"/>
  <c r="B7" i="27"/>
  <c r="E12" i="22"/>
  <c r="E11" i="18"/>
  <c r="L2" i="22" l="1"/>
  <c r="L2" i="18"/>
  <c r="L2" i="5"/>
  <c r="B13" i="27"/>
  <c r="Q2" i="24" l="1"/>
  <c r="P2" i="24"/>
  <c r="F16" i="26" s="1"/>
  <c r="O2" i="24"/>
  <c r="E16" i="26" s="1"/>
  <c r="N2" i="24"/>
  <c r="D16" i="26" s="1"/>
  <c r="M2" i="24"/>
  <c r="C16" i="26" s="1"/>
  <c r="B8" i="27"/>
  <c r="B10" i="27"/>
  <c r="B11" i="27"/>
  <c r="B28" i="27"/>
  <c r="B27" i="27"/>
  <c r="B26" i="27"/>
  <c r="A16" i="26"/>
  <c r="A18" i="26"/>
  <c r="Q2" i="29"/>
  <c r="P2" i="29"/>
  <c r="F18" i="26" s="1"/>
  <c r="O2" i="29"/>
  <c r="E18" i="26" s="1"/>
  <c r="N2" i="29"/>
  <c r="M2" i="29"/>
  <c r="C18" i="26" s="1"/>
  <c r="A12" i="26"/>
  <c r="C14" i="26"/>
  <c r="D14" i="26"/>
  <c r="E14" i="26"/>
  <c r="F14" i="26"/>
  <c r="B25" i="27"/>
  <c r="B24" i="27"/>
  <c r="B23" i="27"/>
  <c r="M2" i="19"/>
  <c r="C12" i="26" s="1"/>
  <c r="N2" i="19"/>
  <c r="D12" i="26" s="1"/>
  <c r="O2" i="19"/>
  <c r="E12" i="26" s="1"/>
  <c r="P2" i="19"/>
  <c r="F12" i="26" s="1"/>
  <c r="Q2" i="19"/>
  <c r="C10" i="26"/>
  <c r="D10" i="26"/>
  <c r="E10" i="26"/>
  <c r="F10" i="26"/>
  <c r="C8" i="26"/>
  <c r="D8" i="26"/>
  <c r="E8" i="26"/>
  <c r="F8" i="26"/>
  <c r="B22" i="27"/>
  <c r="B20" i="27"/>
  <c r="B18" i="27"/>
  <c r="B17" i="27"/>
  <c r="B16" i="27"/>
  <c r="B15" i="27"/>
  <c r="B12" i="27"/>
  <c r="B14" i="27"/>
  <c r="B19" i="27"/>
  <c r="A14" i="26"/>
  <c r="A10" i="26"/>
  <c r="A8" i="26"/>
  <c r="L2" i="29" l="1"/>
  <c r="B18" i="26" s="1"/>
  <c r="D18" i="26"/>
  <c r="D20" i="26" s="1"/>
  <c r="B10" i="26"/>
  <c r="B8" i="26"/>
  <c r="L2" i="24"/>
  <c r="B16" i="26" s="1"/>
  <c r="B14" i="26"/>
  <c r="C20" i="26"/>
  <c r="F20" i="26"/>
  <c r="E20" i="26"/>
  <c r="L2" i="19"/>
  <c r="B12" i="26" s="1"/>
  <c r="B20"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2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3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4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6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7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kay.pountney</author>
  </authors>
  <commentList>
    <comment ref="G4" authorId="0" shapeId="0" xr:uid="{00000000-0006-0000-0900-000001000000}">
      <text>
        <r>
          <rPr>
            <b/>
            <sz val="8"/>
            <color indexed="81"/>
            <rFont val="Tahoma"/>
            <family val="2"/>
          </rPr>
          <t>Please do not embed or attach documents as evidence.  You may wish to provide links to documents, web pages etc within your Organisation</t>
        </r>
        <r>
          <rPr>
            <sz val="8"/>
            <color indexed="81"/>
            <rFont val="Tahoma"/>
            <family val="2"/>
          </rPr>
          <t xml:space="preserve">
</t>
        </r>
      </text>
    </comment>
  </commentList>
</comments>
</file>

<file path=xl/sharedStrings.xml><?xml version="1.0" encoding="utf-8"?>
<sst xmlns="http://schemas.openxmlformats.org/spreadsheetml/2006/main" count="258" uniqueCount="101">
  <si>
    <t>Adapted from Pearce, J (2019) Six Steps for Independent Scrutiny: Safeguarding children arrangements. Institute of Applied Social Research, Luton, University of Bedfordshire</t>
  </si>
  <si>
    <t>GUIDANCE</t>
  </si>
  <si>
    <t>Six Steps for Independent Scrutiny: Safeguarding partnership arrangements</t>
  </si>
  <si>
    <t>The Six Steps model can be used by the multi-agency safeguarding partners and/or by independent scrutineers as a model for:</t>
  </si>
  <si>
    <r>
      <t>·</t>
    </r>
    <r>
      <rPr>
        <sz val="7"/>
        <rFont val="Times New Roman"/>
        <family val="1"/>
      </rPr>
      <t xml:space="preserve">         </t>
    </r>
    <r>
      <rPr>
        <sz val="11"/>
        <rFont val="Calibri"/>
        <family val="2"/>
      </rPr>
      <t>the safeguarding partnership and/or independent scrutineer(s) to structure their scrutiny</t>
    </r>
  </si>
  <si>
    <r>
      <t>·</t>
    </r>
    <r>
      <rPr>
        <sz val="7"/>
        <rFont val="Times New Roman"/>
        <family val="1"/>
      </rPr>
      <t xml:space="preserve">         </t>
    </r>
    <r>
      <rPr>
        <sz val="11"/>
        <rFont val="Calibri"/>
        <family val="2"/>
      </rPr>
      <t>the three core partners to engage with a self-assessment exercise in preparation for independent scrutiny</t>
    </r>
  </si>
  <si>
    <t xml:space="preserve">Follow the tabs at the bottom of the page to each worksheet, where you can enter your score against each of the questions. </t>
  </si>
  <si>
    <t xml:space="preserve">Any response (green, amber or red) will still require an action plan to ensure reaching and maintaining desired outcomes. </t>
  </si>
  <si>
    <t xml:space="preserve">Actions will automatically be pulled through into action tracker, specific tasks and other details will need to be added.  </t>
  </si>
  <si>
    <t>Areas:</t>
  </si>
  <si>
    <t>1. The three core partner leads are actively involved in strategic planning and implementation</t>
  </si>
  <si>
    <t>2. The wider safeguarding partners (including relevant agencies) are actively involved in safeguarding</t>
  </si>
  <si>
    <t>3. Children, young people and families are aware of and involved with plans for safeguarding children</t>
  </si>
  <si>
    <t>4. Appropriate quality assurance procedures are in place for data collection, audit and information sharing</t>
  </si>
  <si>
    <t>5. There is a process for identifying and investigating learning from local and national case reviews</t>
  </si>
  <si>
    <t>6. There is an active program of multi- agency safeguarding children training</t>
  </si>
  <si>
    <t>Having completed your scoring, please review the Scoresheet to see an evaluation of your responses.</t>
  </si>
  <si>
    <t>Review action tracker</t>
  </si>
  <si>
    <t xml:space="preserve">YOUR DETAILS: </t>
  </si>
  <si>
    <t>Agency name:</t>
  </si>
  <si>
    <t>Tool completed by</t>
  </si>
  <si>
    <t>Name</t>
  </si>
  <si>
    <t>Job Role</t>
  </si>
  <si>
    <t>Contact email</t>
  </si>
  <si>
    <t>Contact phone No.</t>
  </si>
  <si>
    <t>Submission date</t>
  </si>
  <si>
    <r>
      <t>Audit signed off by</t>
    </r>
    <r>
      <rPr>
        <b/>
        <sz val="18"/>
        <rFont val="Calibri"/>
        <family val="2"/>
      </rPr>
      <t xml:space="preserve"> (Agency lead)</t>
    </r>
  </si>
  <si>
    <t>Job Title</t>
  </si>
  <si>
    <t>Sign off date</t>
  </si>
  <si>
    <t>Expected date of next review</t>
  </si>
  <si>
    <t>Any queries regarding this form and its completion? Please refer to   :  Saira.Park@Northumberland.gov.uk</t>
  </si>
  <si>
    <t>Back to GUIDANCE</t>
  </si>
  <si>
    <t>questions</t>
  </si>
  <si>
    <t>answer 1</t>
  </si>
  <si>
    <t>answer 2</t>
  </si>
  <si>
    <t>answer 3</t>
  </si>
  <si>
    <t>unanswered</t>
  </si>
  <si>
    <t>Questions:</t>
  </si>
  <si>
    <t>Criteria</t>
  </si>
  <si>
    <t>Score</t>
  </si>
  <si>
    <t xml:space="preserve">Position Statement - Please provide narrative with details to support the judgement that has been reached. </t>
  </si>
  <si>
    <t>Action Planning - Any response (green, amber or red) will still require an action plan to ensure reaching and maintaining desired outcomes.</t>
  </si>
  <si>
    <t>1. RED</t>
  </si>
  <si>
    <t>2. AMBER</t>
  </si>
  <si>
    <t>3. GREEN</t>
  </si>
  <si>
    <t>it is not possible to confirm that any part of the statement can be confirmed with a positive response.</t>
  </si>
  <si>
    <t>acknowledgement that some parts of the statement can be confimred positively (with evidence to illustrate the positive response) but that there is still work to be done for full positive affirmation</t>
  </si>
  <si>
    <t>a positive affirmation that the statement can be confirmed with evidence to illustrate the positive response</t>
  </si>
  <si>
    <t>Delegated representatives of the three lead partners are strategically placed on relevant partnership meetings, sub groups, and working groups.</t>
  </si>
  <si>
    <t>Once you have completed this sheet, please move to the next worksheet</t>
  </si>
  <si>
    <t>these Actions transfer to Agency Action Tracker</t>
  </si>
  <si>
    <t>answer0</t>
  </si>
  <si>
    <t xml:space="preserve"> </t>
  </si>
  <si>
    <t>Questions</t>
  </si>
  <si>
    <t>A communication system is in place (engagement strategy) to ensure that those impacted most by safeguarding concerns are aware of their right to be safeguarded and to play a part in developing initiatives to prevent, respond to, and report about safeguarding threats.</t>
  </si>
  <si>
    <t>Young people play a role in assessing and representing desired outcomes during their transition to adult services.</t>
  </si>
  <si>
    <t>Relevant data shared across the partnership is used to inform an assessment of gaps in data needed to identify priorities, and future safeguarding plans.</t>
  </si>
  <si>
    <t>5.  There is a process for identifying and investigating learning from local and national case reviews</t>
  </si>
  <si>
    <t>Case reviews are adequately resourced to enhance learning, to embrace contextual as well as individual and family concerns and to involve the full range of strategic and operational staff to extract and embed learning.</t>
  </si>
  <si>
    <t xml:space="preserve"> ACTION TRACKER SUMMARY</t>
  </si>
  <si>
    <t>Date Safeguarding Audit completed:</t>
  </si>
  <si>
    <t>Standard</t>
  </si>
  <si>
    <t>Not Met' and 'Partly Met' actions transferred from each sheet to  Agency Action Tracker</t>
  </si>
  <si>
    <t xml:space="preserve">Specific Tasks to be undertaken </t>
  </si>
  <si>
    <t>By When</t>
  </si>
  <si>
    <t>By whom</t>
  </si>
  <si>
    <t>Progress</t>
  </si>
  <si>
    <t>Before submitting complete all sections of the 'USER DETAILS' tab.</t>
  </si>
  <si>
    <t>Six Steps Tool - Score Summary</t>
  </si>
  <si>
    <t>Totals for each area</t>
  </si>
  <si>
    <t>Area</t>
  </si>
  <si>
    <t>No of questions</t>
  </si>
  <si>
    <t>RED</t>
  </si>
  <si>
    <t>AMBER</t>
  </si>
  <si>
    <t>GREEN</t>
  </si>
  <si>
    <t>Total All Areas</t>
  </si>
  <si>
    <t>Each statement in each of the six steps can be answered with:</t>
  </si>
  <si>
    <t>Green: a positive affirmation that the statement can be answered with evidence to illustrate the positive response</t>
  </si>
  <si>
    <r>
      <t>Amber</t>
    </r>
    <r>
      <rPr>
        <sz val="12"/>
        <rFont val="Calibri"/>
        <family val="2"/>
      </rPr>
      <t>: acknowledgement that some parts of the statement can be answered positively (with evidence to illustrate the positive response) but that there is still work to be done for full positive affirmation</t>
    </r>
  </si>
  <si>
    <r>
      <t>Red</t>
    </r>
    <r>
      <rPr>
        <sz val="12"/>
        <rFont val="Calibri"/>
        <family val="2"/>
      </rPr>
      <t>: it is not possible to confirm that any part of the statement can be answered with a positive response.</t>
    </r>
  </si>
  <si>
    <t>The NCASP Partner Leads are clearly identified and accountable; are developing, reviewing and ensuring funding for strategic NCASP activity; and are identifying and publishing agreed desired outcomes for NCASP activity safeguarding children/adults</t>
  </si>
  <si>
    <t>The three strategic leads are ensuring that necessary annual reporting is in place; with the NCASP annual report appropriately scrutinised. They are ensuring that a process is in place to review annual NCASP outcomes and for assessing forward planning procedures.</t>
  </si>
  <si>
    <t>All safeguarding partners are engaged with identifying and reviewing NCASP priorities: communication channels are clear for safeguarding concerns to move up to and down from the three lead partners.</t>
  </si>
  <si>
    <t>All safeguarding partners are engaging with NCASP information sharing and staff training protocols.</t>
  </si>
  <si>
    <t>All relevant agencies within the NCASP are appropriately informed of, and engaged with, the safeguarding partnership arrangements and NCASP priorities.</t>
  </si>
  <si>
    <t xml:space="preserve">The wider safeguarding partnership is informed and updated with current findings from research and local and national reviews. They are informed of local and national guidelines regarding safeguarding in and outside of the home environment. </t>
  </si>
  <si>
    <t>2. The wider safeguarding partners (including relevant agencies) are actively involved in safeguarding children and adults</t>
  </si>
  <si>
    <t>Children, adults and families are consulted; and given opportunities to input into, and influence the development, implementation and review of the NCASP desired outcomes for children.</t>
  </si>
  <si>
    <t>The three partner leads are working alongside other partnerships: Domestic Abuse LA Partnership;  community safety partnership; health and wellbeing board; children young people strategic  partnership;</t>
  </si>
  <si>
    <t>3. Children, adults and families are aware of and involved with plans for safeguarding</t>
  </si>
  <si>
    <t>Opportunities are in place for children, adults and families to lead or co-lead safeguarding initiatives focused on improving outcomes; safeguarding training for adults and children; and attending relevant meetings, working groups, and sub groups.</t>
  </si>
  <si>
    <t>Agencies from the wider partnership are undertaking and sharing their own single agency audits of data pertaining to safeguarding children/adults.</t>
  </si>
  <si>
    <t>Mechanisms are in place for the three core partners to collect, analyse, and share relevant multi-agency data pertaining to safeguarding children/adults.</t>
  </si>
  <si>
    <t>Relevant data from the full NCASP is being used to review the impact of safeguarding initiatives on desired outcomes for children/adults.</t>
  </si>
  <si>
    <t xml:space="preserve">The full NCASP are aware of the criteria and process for referral of serious incidents. </t>
  </si>
  <si>
    <t>Learning from case reviews is integrated into future NCASP training, policy and practice.</t>
  </si>
  <si>
    <t>Learning from local and national reviews is cascaded and used to improve outcomes for children, adults, families and community.</t>
  </si>
  <si>
    <t>The take up and use of NCASP training is reviewed in all NCASP agencies including take up and use of training by children, young people and communities.</t>
  </si>
  <si>
    <t>There is a transparent and clearly understood process for identifying, providing and evaluating NCASP training needs with all safeguarding partners, including children, adults, families and communities.</t>
  </si>
  <si>
    <t>The planning and delivery of multi-agency training is informed by the local safeguarding plan; review of local data; local and national policy; legislative contexts; and up to date research findings.</t>
  </si>
  <si>
    <t>The three lead NCASP partners are assessing the impact of safeguarding training on practice and using this to inform future NCASP training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</si>
</sst>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5" x14ac:knownFonts="1">
    <font>
      <sz val="10"/>
      <name val="Arial"/>
    </font>
    <font>
      <b/>
      <sz val="14"/>
      <name val="Arial"/>
      <family val="2"/>
    </font>
    <font>
      <b/>
      <sz val="10"/>
      <name val="Arial"/>
      <family val="2"/>
    </font>
    <font>
      <b/>
      <sz val="12"/>
      <name val="Arial"/>
      <family val="2"/>
    </font>
    <font>
      <sz val="10"/>
      <name val="Arial"/>
      <family val="2"/>
    </font>
    <font>
      <sz val="12"/>
      <name val="Arial"/>
      <family val="2"/>
    </font>
    <font>
      <u/>
      <sz val="10"/>
      <color indexed="12"/>
      <name val="Arial"/>
      <family val="2"/>
    </font>
    <font>
      <sz val="16"/>
      <name val="Arial"/>
      <family val="2"/>
    </font>
    <font>
      <b/>
      <sz val="14"/>
      <color indexed="38"/>
      <name val="Arial"/>
      <family val="2"/>
    </font>
    <font>
      <b/>
      <sz val="12"/>
      <color indexed="38"/>
      <name val="Arial"/>
      <family val="2"/>
    </font>
    <font>
      <b/>
      <sz val="16"/>
      <name val="Arial"/>
      <family val="2"/>
    </font>
    <font>
      <sz val="9"/>
      <color indexed="38"/>
      <name val="Arial"/>
      <family val="2"/>
    </font>
    <font>
      <b/>
      <u/>
      <sz val="14"/>
      <color indexed="10"/>
      <name val="Arial"/>
      <family val="2"/>
    </font>
    <font>
      <b/>
      <u/>
      <sz val="16"/>
      <color indexed="12"/>
      <name val="Arial"/>
      <family val="2"/>
    </font>
    <font>
      <b/>
      <sz val="12"/>
      <color indexed="8"/>
      <name val="Arial"/>
      <family val="2"/>
    </font>
    <font>
      <sz val="10"/>
      <color indexed="8"/>
      <name val="Arial"/>
      <family val="2"/>
    </font>
    <font>
      <sz val="12"/>
      <name val="Arial Black"/>
      <family val="2"/>
    </font>
    <font>
      <sz val="12"/>
      <color indexed="9"/>
      <name val="Arial Black"/>
      <family val="2"/>
    </font>
    <font>
      <sz val="14"/>
      <name val="Arial"/>
      <family val="2"/>
    </font>
    <font>
      <u/>
      <sz val="14"/>
      <color indexed="12"/>
      <name val="Arial"/>
      <family val="2"/>
    </font>
    <font>
      <sz val="12"/>
      <name val="Arial"/>
      <family val="2"/>
    </font>
    <font>
      <b/>
      <sz val="12"/>
      <name val="Arial"/>
      <family val="2"/>
    </font>
    <font>
      <b/>
      <sz val="12"/>
      <name val="Arial Black"/>
      <family val="2"/>
    </font>
    <font>
      <sz val="10"/>
      <name val="Arial"/>
      <family val="2"/>
    </font>
    <font>
      <u/>
      <sz val="20"/>
      <color indexed="12"/>
      <name val="Arial"/>
      <family val="2"/>
    </font>
    <font>
      <b/>
      <sz val="12"/>
      <color indexed="23"/>
      <name val="Arial"/>
      <family val="2"/>
    </font>
    <font>
      <sz val="16"/>
      <color indexed="23"/>
      <name val="Arial"/>
      <family val="2"/>
    </font>
    <font>
      <b/>
      <sz val="26"/>
      <name val="Arial"/>
      <family val="2"/>
    </font>
    <font>
      <sz val="11"/>
      <name val="Calibri"/>
      <family val="2"/>
    </font>
    <font>
      <sz val="8"/>
      <color indexed="81"/>
      <name val="Tahoma"/>
      <family val="2"/>
    </font>
    <font>
      <b/>
      <sz val="8"/>
      <color indexed="81"/>
      <name val="Tahoma"/>
      <family val="2"/>
    </font>
    <font>
      <b/>
      <sz val="28"/>
      <color indexed="10"/>
      <name val="Arial"/>
      <family val="2"/>
    </font>
    <font>
      <b/>
      <sz val="18"/>
      <name val="Calibri"/>
      <family val="2"/>
    </font>
    <font>
      <b/>
      <sz val="20"/>
      <name val="Calibri"/>
      <family val="2"/>
    </font>
    <font>
      <b/>
      <sz val="18"/>
      <name val="Arial"/>
      <family val="2"/>
    </font>
    <font>
      <sz val="11"/>
      <color theme="1"/>
      <name val="Calibri"/>
      <family val="2"/>
      <scheme val="minor"/>
    </font>
    <font>
      <sz val="11"/>
      <color rgb="FFFF0000"/>
      <name val="Calibri"/>
      <family val="2"/>
      <scheme val="minor"/>
    </font>
    <font>
      <sz val="11"/>
      <name val="Calibri"/>
      <family val="2"/>
      <scheme val="minor"/>
    </font>
    <font>
      <sz val="20"/>
      <name val="Calibri"/>
      <family val="2"/>
      <scheme val="minor"/>
    </font>
    <font>
      <b/>
      <sz val="18"/>
      <color indexed="21"/>
      <name val="Calibri"/>
      <family val="2"/>
      <scheme val="minor"/>
    </font>
    <font>
      <sz val="10"/>
      <name val="Calibri"/>
      <family val="2"/>
      <scheme val="minor"/>
    </font>
    <font>
      <b/>
      <sz val="24"/>
      <name val="Calibri"/>
      <family val="2"/>
      <scheme val="minor"/>
    </font>
    <font>
      <sz val="24"/>
      <name val="Calibri"/>
      <family val="2"/>
      <scheme val="minor"/>
    </font>
    <font>
      <u/>
      <sz val="20"/>
      <color indexed="12"/>
      <name val="Calibri"/>
      <family val="2"/>
      <scheme val="minor"/>
    </font>
    <font>
      <b/>
      <sz val="20"/>
      <color indexed="8"/>
      <name val="Calibri"/>
      <family val="2"/>
      <scheme val="minor"/>
    </font>
    <font>
      <b/>
      <sz val="20"/>
      <name val="Calibri"/>
      <family val="2"/>
      <scheme val="minor"/>
    </font>
    <font>
      <u/>
      <sz val="20"/>
      <color rgb="FF0066FF"/>
      <name val="Calibri"/>
      <family val="2"/>
      <scheme val="minor"/>
    </font>
    <font>
      <u/>
      <sz val="16"/>
      <color indexed="12"/>
      <name val="Calibri"/>
      <family val="2"/>
      <scheme val="minor"/>
    </font>
    <font>
      <b/>
      <sz val="22"/>
      <name val="Calibri"/>
      <family val="2"/>
      <scheme val="minor"/>
    </font>
    <font>
      <sz val="16"/>
      <name val="Calibri"/>
      <family val="2"/>
      <scheme val="minor"/>
    </font>
    <font>
      <b/>
      <sz val="16"/>
      <name val="Calibri"/>
      <family val="2"/>
      <scheme val="minor"/>
    </font>
    <font>
      <b/>
      <sz val="26"/>
      <name val="Calibri"/>
      <family val="2"/>
      <scheme val="minor"/>
    </font>
    <font>
      <sz val="18"/>
      <name val="Calibri"/>
      <family val="2"/>
      <scheme val="minor"/>
    </font>
    <font>
      <b/>
      <sz val="14"/>
      <name val="Calibri"/>
      <family val="2"/>
      <scheme val="minor"/>
    </font>
    <font>
      <b/>
      <sz val="12"/>
      <name val="Calibri"/>
      <family val="2"/>
      <scheme val="minor"/>
    </font>
    <font>
      <b/>
      <sz val="11"/>
      <color indexed="8"/>
      <name val="Calibri"/>
      <family val="2"/>
      <scheme val="minor"/>
    </font>
    <font>
      <b/>
      <u/>
      <sz val="16"/>
      <name val="Calibri"/>
      <family val="2"/>
      <scheme val="minor"/>
    </font>
    <font>
      <b/>
      <sz val="11"/>
      <color rgb="FFFF0000"/>
      <name val="Calibri"/>
      <family val="2"/>
      <scheme val="minor"/>
    </font>
    <font>
      <sz val="14"/>
      <name val="Calibri"/>
      <family val="2"/>
      <scheme val="minor"/>
    </font>
    <font>
      <sz val="12"/>
      <name val="Calibri"/>
      <family val="2"/>
      <scheme val="minor"/>
    </font>
    <font>
      <u/>
      <sz val="16"/>
      <color indexed="12"/>
      <name val="Arial"/>
      <family val="2"/>
    </font>
    <font>
      <sz val="12"/>
      <name val="Calibri"/>
      <family val="2"/>
    </font>
    <font>
      <b/>
      <sz val="12"/>
      <name val="Calibri"/>
      <family val="2"/>
    </font>
    <font>
      <b/>
      <i/>
      <sz val="12"/>
      <name val="Calibri"/>
      <family val="2"/>
    </font>
    <font>
      <b/>
      <i/>
      <sz val="10"/>
      <name val="Arial"/>
      <family val="2"/>
    </font>
    <font>
      <sz val="11"/>
      <name val="Symbol"/>
      <family val="1"/>
      <charset val="2"/>
    </font>
    <font>
      <sz val="7"/>
      <name val="Times New Roman"/>
      <family val="1"/>
    </font>
    <font>
      <b/>
      <u/>
      <sz val="14"/>
      <color rgb="FFFF0000"/>
      <name val="Calibri"/>
      <family val="2"/>
      <scheme val="minor"/>
    </font>
    <font>
      <u/>
      <sz val="16"/>
      <color rgb="FFFF0000"/>
      <name val="Arial"/>
      <family val="2"/>
    </font>
    <font>
      <b/>
      <u/>
      <sz val="12"/>
      <color rgb="FF00B050"/>
      <name val="Arial"/>
      <family val="2"/>
    </font>
    <font>
      <b/>
      <sz val="14"/>
      <color rgb="FFFF0000"/>
      <name val="Calibri"/>
      <family val="2"/>
    </font>
    <font>
      <i/>
      <sz val="14"/>
      <name val="Calibri"/>
      <family val="2"/>
      <scheme val="minor"/>
    </font>
    <font>
      <i/>
      <sz val="10"/>
      <name val="Arial"/>
      <family val="2"/>
    </font>
    <font>
      <b/>
      <i/>
      <sz val="14"/>
      <name val="Calibri"/>
      <family val="2"/>
      <scheme val="minor"/>
    </font>
    <font>
      <u/>
      <sz val="14"/>
      <color indexed="12"/>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8"/>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CC66"/>
        <bgColor indexed="64"/>
      </patternFill>
    </fill>
    <fill>
      <patternFill patternType="solid">
        <fgColor rgb="FFCCFF99"/>
        <bgColor indexed="64"/>
      </patternFill>
    </fill>
    <fill>
      <patternFill patternType="solid">
        <fgColor rgb="FFCCFFFF"/>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s>
  <cellStyleXfs count="4">
    <xf numFmtId="0" fontId="0" fillId="0" borderId="0"/>
    <xf numFmtId="0" fontId="6" fillId="0" borderId="0" applyNumberFormat="0" applyFill="0" applyBorder="0" applyAlignment="0" applyProtection="0">
      <alignment vertical="top"/>
      <protection locked="0"/>
    </xf>
    <xf numFmtId="0" fontId="23" fillId="0" borderId="0"/>
    <xf numFmtId="0" fontId="4" fillId="0" borderId="0"/>
  </cellStyleXfs>
  <cellXfs count="190">
    <xf numFmtId="0" fontId="0" fillId="0" borderId="0" xfId="0"/>
    <xf numFmtId="0" fontId="6" fillId="0" borderId="0" xfId="1" applyAlignment="1" applyProtection="1"/>
    <xf numFmtId="0" fontId="3" fillId="0" borderId="0" xfId="1" applyFont="1" applyAlignment="1" applyProtection="1">
      <alignment vertical="center"/>
    </xf>
    <xf numFmtId="0" fontId="9" fillId="0" borderId="0" xfId="0" applyFont="1" applyAlignment="1">
      <alignment horizontal="left" vertical="top"/>
    </xf>
    <xf numFmtId="0" fontId="20" fillId="0" borderId="0" xfId="0" applyFont="1" applyAlignment="1" applyProtection="1">
      <alignment wrapText="1"/>
      <protection locked="0"/>
    </xf>
    <xf numFmtId="0" fontId="38" fillId="0" borderId="0" xfId="0" applyFont="1"/>
    <xf numFmtId="0" fontId="31" fillId="0" borderId="0" xfId="0" applyFont="1" applyAlignment="1">
      <alignment horizontal="left"/>
    </xf>
    <xf numFmtId="0" fontId="39" fillId="0" borderId="0" xfId="0" applyFont="1" applyAlignment="1">
      <alignment horizontal="center" vertical="top"/>
    </xf>
    <xf numFmtId="0" fontId="40" fillId="0" borderId="0" xfId="0" applyFont="1"/>
    <xf numFmtId="0" fontId="41" fillId="0" borderId="0" xfId="0" applyFont="1" applyAlignment="1">
      <alignment horizontal="center"/>
    </xf>
    <xf numFmtId="0" fontId="42" fillId="0" borderId="0" xfId="0" applyFont="1"/>
    <xf numFmtId="0" fontId="43" fillId="0" borderId="0" xfId="1" applyFont="1" applyAlignment="1" applyProtection="1">
      <alignment horizontal="left" vertical="center"/>
    </xf>
    <xf numFmtId="0" fontId="38" fillId="0" borderId="0" xfId="0" applyFont="1" applyAlignment="1">
      <alignment vertical="center"/>
    </xf>
    <xf numFmtId="0" fontId="44" fillId="0" borderId="0" xfId="0" applyFont="1" applyAlignment="1">
      <alignment horizontal="left"/>
    </xf>
    <xf numFmtId="0" fontId="45" fillId="0" borderId="0" xfId="0" applyFont="1" applyAlignment="1">
      <alignment vertical="center"/>
    </xf>
    <xf numFmtId="0" fontId="43" fillId="0" borderId="0" xfId="1" applyFont="1" applyAlignment="1" applyProtection="1">
      <alignment vertical="center"/>
    </xf>
    <xf numFmtId="0" fontId="43" fillId="0" borderId="2" xfId="1" applyFont="1" applyBorder="1" applyAlignment="1" applyProtection="1">
      <alignment vertical="center"/>
    </xf>
    <xf numFmtId="0" fontId="43" fillId="0" borderId="0" xfId="1" applyFont="1" applyBorder="1" applyAlignment="1" applyProtection="1">
      <alignment vertical="center"/>
    </xf>
    <xf numFmtId="0" fontId="46" fillId="0" borderId="0" xfId="1" applyFont="1" applyAlignment="1" applyProtection="1">
      <alignment vertical="center"/>
    </xf>
    <xf numFmtId="0" fontId="47" fillId="0" borderId="0" xfId="1" applyFont="1" applyAlignment="1" applyProtection="1">
      <alignment horizontal="left"/>
    </xf>
    <xf numFmtId="0" fontId="24" fillId="0" borderId="0" xfId="1" applyFont="1" applyAlignment="1" applyProtection="1">
      <alignment horizontal="left"/>
    </xf>
    <xf numFmtId="0" fontId="19" fillId="0" borderId="0" xfId="1" applyFont="1" applyFill="1" applyAlignment="1" applyProtection="1">
      <alignment horizontal="left"/>
    </xf>
    <xf numFmtId="0" fontId="18" fillId="0" borderId="0" xfId="0" applyFont="1" applyAlignment="1">
      <alignment horizontal="left"/>
    </xf>
    <xf numFmtId="0" fontId="33" fillId="0" borderId="0" xfId="0" applyFont="1" applyAlignment="1">
      <alignment horizontal="left"/>
    </xf>
    <xf numFmtId="0" fontId="27" fillId="0" borderId="0" xfId="0" applyFont="1" applyAlignment="1">
      <alignment horizontal="left"/>
    </xf>
    <xf numFmtId="0" fontId="26" fillId="0" borderId="0" xfId="0" applyFont="1" applyAlignment="1">
      <alignment horizontal="left"/>
    </xf>
    <xf numFmtId="0" fontId="48" fillId="0" borderId="0" xfId="0" applyFont="1" applyAlignment="1">
      <alignment horizontal="left"/>
    </xf>
    <xf numFmtId="0" fontId="45" fillId="0" borderId="0" xfId="0" applyFont="1" applyAlignment="1">
      <alignment horizontal="left" wrapText="1"/>
    </xf>
    <xf numFmtId="49" fontId="49" fillId="0" borderId="0" xfId="0" applyNumberFormat="1" applyFont="1" applyAlignment="1">
      <alignment horizontal="left" vertical="top" wrapText="1"/>
    </xf>
    <xf numFmtId="0" fontId="48" fillId="0" borderId="0" xfId="0" applyFont="1" applyAlignment="1">
      <alignment horizontal="left" wrapText="1"/>
    </xf>
    <xf numFmtId="0" fontId="0" fillId="0" borderId="0" xfId="0" applyAlignment="1">
      <alignment horizontal="left"/>
    </xf>
    <xf numFmtId="0" fontId="49" fillId="0" borderId="3" xfId="0" applyFont="1" applyBorder="1" applyAlignment="1">
      <alignment horizontal="left" wrapText="1"/>
    </xf>
    <xf numFmtId="0" fontId="49" fillId="0" borderId="3" xfId="0" applyFont="1" applyBorder="1" applyAlignment="1">
      <alignment horizontal="left"/>
    </xf>
    <xf numFmtId="0" fontId="38" fillId="0" borderId="0" xfId="0" applyFont="1" applyAlignment="1">
      <alignment horizontal="left"/>
    </xf>
    <xf numFmtId="0" fontId="18" fillId="0" borderId="0" xfId="0" applyFont="1" applyAlignment="1">
      <alignment horizontal="left" vertical="center"/>
    </xf>
    <xf numFmtId="0" fontId="51" fillId="0" borderId="0" xfId="0" applyFont="1" applyAlignment="1">
      <alignment horizontal="left" wrapText="1"/>
    </xf>
    <xf numFmtId="0" fontId="52" fillId="0" borderId="0" xfId="0" applyFont="1" applyAlignment="1">
      <alignment horizontal="left"/>
    </xf>
    <xf numFmtId="0" fontId="49" fillId="0" borderId="0" xfId="0" applyFont="1" applyAlignment="1">
      <alignment horizontal="left"/>
    </xf>
    <xf numFmtId="0" fontId="50" fillId="0" borderId="0" xfId="0" applyFont="1" applyAlignment="1">
      <alignment horizontal="left"/>
    </xf>
    <xf numFmtId="0" fontId="1" fillId="0" borderId="0" xfId="0" applyFont="1" applyAlignment="1">
      <alignment horizontal="left"/>
    </xf>
    <xf numFmtId="0" fontId="25" fillId="0" borderId="0" xfId="0" applyFont="1"/>
    <xf numFmtId="0" fontId="21" fillId="0" borderId="0" xfId="0" applyFont="1" applyAlignment="1">
      <alignment vertical="center"/>
    </xf>
    <xf numFmtId="0" fontId="0" fillId="0" borderId="0" xfId="0" applyAlignment="1">
      <alignment horizontal="center"/>
    </xf>
    <xf numFmtId="0" fontId="8" fillId="2" borderId="0" xfId="0" applyFont="1" applyFill="1"/>
    <xf numFmtId="0" fontId="3" fillId="0" borderId="0" xfId="0" applyFont="1" applyAlignment="1">
      <alignment horizontal="center" vertical="center"/>
    </xf>
    <xf numFmtId="0" fontId="9" fillId="2" borderId="0" xfId="0" applyFont="1" applyFill="1"/>
    <xf numFmtId="0" fontId="16" fillId="0" borderId="0" xfId="0" applyFont="1" applyAlignment="1">
      <alignment horizontal="left" vertical="top" wrapText="1"/>
    </xf>
    <xf numFmtId="0" fontId="11" fillId="2" borderId="0" xfId="0" applyFont="1" applyFill="1"/>
    <xf numFmtId="0" fontId="4" fillId="0" borderId="1" xfId="0" applyFont="1" applyBorder="1" applyAlignment="1">
      <alignment vertical="top"/>
    </xf>
    <xf numFmtId="0" fontId="53" fillId="7" borderId="1" xfId="0" applyFont="1" applyFill="1" applyBorder="1" applyAlignment="1">
      <alignment vertical="top" wrapText="1"/>
    </xf>
    <xf numFmtId="0" fontId="14" fillId="0" borderId="1" xfId="0" applyFont="1" applyBorder="1" applyAlignment="1">
      <alignment horizontal="center" vertical="center"/>
    </xf>
    <xf numFmtId="0" fontId="2" fillId="8" borderId="1" xfId="0" applyFont="1" applyFill="1" applyBorder="1" applyAlignment="1">
      <alignment horizontal="left" vertical="top" wrapText="1"/>
    </xf>
    <xf numFmtId="0" fontId="2" fillId="8" borderId="1" xfId="0" applyFont="1" applyFill="1" applyBorder="1" applyAlignment="1">
      <alignment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16" fillId="0" borderId="1" xfId="0" applyFont="1" applyBorder="1" applyAlignment="1">
      <alignment horizontal="left" vertical="top"/>
    </xf>
    <xf numFmtId="0" fontId="54" fillId="9" borderId="1" xfId="0" applyFont="1" applyFill="1" applyBorder="1" applyAlignment="1">
      <alignment vertical="top" wrapText="1"/>
    </xf>
    <xf numFmtId="0" fontId="54" fillId="10" borderId="1" xfId="0" applyFont="1" applyFill="1" applyBorder="1" applyAlignment="1">
      <alignment vertical="top" wrapText="1"/>
    </xf>
    <xf numFmtId="0" fontId="54" fillId="11" borderId="1" xfId="0" applyFont="1" applyFill="1" applyBorder="1" applyAlignment="1">
      <alignment vertical="top" wrapText="1"/>
    </xf>
    <xf numFmtId="0" fontId="22" fillId="0" borderId="1" xfId="0" applyFont="1" applyBorder="1" applyAlignment="1">
      <alignment horizontal="left" vertical="center" wrapText="1"/>
    </xf>
    <xf numFmtId="0" fontId="2" fillId="0" borderId="1" xfId="0" applyFont="1" applyBorder="1" applyAlignment="1">
      <alignment vertical="top" wrapText="1"/>
    </xf>
    <xf numFmtId="0" fontId="37" fillId="0" borderId="1" xfId="0" applyFont="1" applyBorder="1" applyAlignment="1">
      <alignment horizontal="left" vertical="top"/>
    </xf>
    <xf numFmtId="0" fontId="54" fillId="0" borderId="1" xfId="0" applyFont="1" applyBorder="1" applyAlignment="1">
      <alignment horizontal="left" vertical="top" wrapText="1"/>
    </xf>
    <xf numFmtId="0" fontId="37" fillId="7" borderId="1" xfId="0" applyFont="1" applyFill="1" applyBorder="1" applyAlignment="1">
      <alignment horizontal="left" vertical="top" wrapText="1"/>
    </xf>
    <xf numFmtId="0" fontId="37" fillId="7" borderId="1" xfId="0" applyFont="1" applyFill="1" applyBorder="1" applyAlignment="1">
      <alignment horizontal="left" vertical="top" wrapText="1" shrinkToFit="1"/>
    </xf>
    <xf numFmtId="0" fontId="37" fillId="7" borderId="1" xfId="2" applyFont="1" applyFill="1" applyBorder="1" applyAlignment="1">
      <alignment horizontal="left" vertical="top" wrapText="1"/>
    </xf>
    <xf numFmtId="0" fontId="37" fillId="0" borderId="0" xfId="0" applyFont="1" applyAlignment="1">
      <alignment vertical="top"/>
    </xf>
    <xf numFmtId="0" fontId="37" fillId="0" borderId="0" xfId="0" applyFont="1" applyAlignment="1">
      <alignment horizontal="center" vertical="top"/>
    </xf>
    <xf numFmtId="0" fontId="2" fillId="7" borderId="0" xfId="0" applyFont="1" applyFill="1" applyAlignment="1">
      <alignment horizontal="left" vertical="top" wrapText="1"/>
    </xf>
    <xf numFmtId="0" fontId="4" fillId="0" borderId="0" xfId="0" applyFont="1" applyAlignment="1">
      <alignment vertical="top" wrapText="1"/>
    </xf>
    <xf numFmtId="0" fontId="15" fillId="0" borderId="0" xfId="0" applyFont="1" applyAlignment="1">
      <alignment vertical="top" wrapText="1"/>
    </xf>
    <xf numFmtId="0" fontId="4" fillId="0" borderId="0" xfId="0" applyFont="1" applyAlignment="1">
      <alignment horizontal="left" vertical="top" wrapText="1"/>
    </xf>
    <xf numFmtId="0" fontId="11" fillId="2" borderId="0" xfId="0" applyFont="1" applyFill="1" applyAlignment="1">
      <alignment horizontal="left" vertical="top" wrapText="1"/>
    </xf>
    <xf numFmtId="0" fontId="1" fillId="0" borderId="0" xfId="0" applyFont="1"/>
    <xf numFmtId="0" fontId="16" fillId="7" borderId="1" xfId="0" applyFont="1" applyFill="1" applyBorder="1" applyAlignment="1">
      <alignment horizontal="left" vertical="top"/>
    </xf>
    <xf numFmtId="0" fontId="22" fillId="7" borderId="1" xfId="0" applyFont="1" applyFill="1" applyBorder="1" applyAlignment="1">
      <alignment horizontal="left" vertical="center" wrapText="1"/>
    </xf>
    <xf numFmtId="0" fontId="37" fillId="0" borderId="1" xfId="0" applyFont="1" applyBorder="1" applyAlignment="1" applyProtection="1">
      <alignment vertical="top" wrapText="1"/>
      <protection locked="0"/>
    </xf>
    <xf numFmtId="0" fontId="8" fillId="2" borderId="0" xfId="0" applyFont="1" applyFill="1" applyAlignment="1">
      <alignment horizontal="left" vertical="top"/>
    </xf>
    <xf numFmtId="0" fontId="9" fillId="2" borderId="0" xfId="0" applyFont="1" applyFill="1" applyAlignment="1">
      <alignment horizontal="left" vertical="top"/>
    </xf>
    <xf numFmtId="0" fontId="37" fillId="0" borderId="0" xfId="0" applyFont="1"/>
    <xf numFmtId="0" fontId="37" fillId="0" borderId="0" xfId="0" applyFont="1" applyAlignment="1">
      <alignment horizontal="left" vertical="top"/>
    </xf>
    <xf numFmtId="0" fontId="54" fillId="0" borderId="0" xfId="0" applyFont="1" applyAlignment="1">
      <alignment horizontal="left" vertical="top" wrapText="1"/>
    </xf>
    <xf numFmtId="0" fontId="37" fillId="7" borderId="0" xfId="0" applyFont="1" applyFill="1" applyAlignment="1">
      <alignment horizontal="left" vertical="top" wrapText="1"/>
    </xf>
    <xf numFmtId="0" fontId="55" fillId="7" borderId="0" xfId="0" applyFont="1" applyFill="1" applyAlignment="1">
      <alignment horizontal="center" vertical="center" wrapText="1"/>
    </xf>
    <xf numFmtId="0" fontId="4" fillId="0" borderId="0" xfId="0" applyFont="1" applyAlignment="1">
      <alignment horizontal="left" vertical="top"/>
    </xf>
    <xf numFmtId="0" fontId="0" fillId="0" borderId="4" xfId="0" applyBorder="1"/>
    <xf numFmtId="0" fontId="0" fillId="7" borderId="0" xfId="0" applyFill="1" applyAlignment="1" applyProtection="1">
      <alignment vertical="top" wrapText="1"/>
      <protection locked="0"/>
    </xf>
    <xf numFmtId="0" fontId="56" fillId="7" borderId="0" xfId="0" applyFont="1" applyFill="1" applyAlignment="1" applyProtection="1">
      <alignment vertical="top" wrapText="1"/>
      <protection locked="0"/>
    </xf>
    <xf numFmtId="0" fontId="0" fillId="7" borderId="5" xfId="0" applyFill="1" applyBorder="1" applyAlignment="1" applyProtection="1">
      <alignment vertical="top" wrapText="1"/>
      <protection locked="0"/>
    </xf>
    <xf numFmtId="0" fontId="2" fillId="7" borderId="6" xfId="0" applyFont="1" applyFill="1" applyBorder="1" applyAlignment="1" applyProtection="1">
      <alignment vertical="top" wrapText="1"/>
      <protection locked="0"/>
    </xf>
    <xf numFmtId="0" fontId="0" fillId="7" borderId="6" xfId="0" applyFill="1" applyBorder="1" applyAlignment="1" applyProtection="1">
      <alignment vertical="top" wrapText="1"/>
      <protection locked="0"/>
    </xf>
    <xf numFmtId="0" fontId="50" fillId="12" borderId="1" xfId="0" applyFont="1" applyFill="1" applyBorder="1" applyAlignment="1">
      <alignment vertical="top" wrapText="1"/>
    </xf>
    <xf numFmtId="0" fontId="54" fillId="12" borderId="1" xfId="0" quotePrefix="1" applyFont="1" applyFill="1" applyBorder="1" applyAlignment="1">
      <alignment vertical="top" wrapText="1"/>
    </xf>
    <xf numFmtId="0" fontId="54" fillId="12" borderId="1" xfId="0" applyFont="1" applyFill="1" applyBorder="1" applyAlignment="1" applyProtection="1">
      <alignment vertical="top" wrapText="1"/>
      <protection locked="0"/>
    </xf>
    <xf numFmtId="0" fontId="2" fillId="12" borderId="1" xfId="0" applyFont="1" applyFill="1" applyBorder="1" applyAlignment="1" applyProtection="1">
      <alignment vertical="top" wrapText="1"/>
      <protection locked="0"/>
    </xf>
    <xf numFmtId="0" fontId="2" fillId="12" borderId="1" xfId="0" applyFont="1" applyFill="1" applyBorder="1" applyAlignment="1">
      <alignment vertical="top" wrapText="1"/>
    </xf>
    <xf numFmtId="0" fontId="11" fillId="7" borderId="1" xfId="0" applyFont="1" applyFill="1" applyBorder="1" applyAlignment="1">
      <alignment vertical="top" wrapText="1"/>
    </xf>
    <xf numFmtId="0" fontId="4" fillId="7" borderId="1" xfId="0" applyFont="1" applyFill="1" applyBorder="1" applyAlignment="1" applyProtection="1">
      <alignment vertical="top" wrapText="1"/>
      <protection locked="0"/>
    </xf>
    <xf numFmtId="15" fontId="0" fillId="7" borderId="0" xfId="0" applyNumberFormat="1" applyFill="1" applyAlignment="1" applyProtection="1">
      <alignment vertical="top" wrapText="1"/>
      <protection locked="0"/>
    </xf>
    <xf numFmtId="164" fontId="4" fillId="7" borderId="1" xfId="0" applyNumberFormat="1" applyFont="1" applyFill="1" applyBorder="1" applyAlignment="1" applyProtection="1">
      <alignment vertical="top" wrapText="1"/>
      <protection locked="0"/>
    </xf>
    <xf numFmtId="0" fontId="0" fillId="7" borderId="1" xfId="0" applyFill="1" applyBorder="1" applyAlignment="1" applyProtection="1">
      <alignment vertical="top" wrapText="1"/>
      <protection locked="0"/>
    </xf>
    <xf numFmtId="164" fontId="0" fillId="7" borderId="1" xfId="0" applyNumberFormat="1" applyFill="1" applyBorder="1" applyAlignment="1" applyProtection="1">
      <alignment vertical="top" wrapText="1"/>
      <protection locked="0"/>
    </xf>
    <xf numFmtId="0" fontId="37" fillId="3" borderId="1" xfId="0" applyFont="1" applyFill="1" applyBorder="1" applyAlignment="1" applyProtection="1">
      <alignment vertical="top" wrapText="1"/>
      <protection locked="0"/>
    </xf>
    <xf numFmtId="0" fontId="36" fillId="2" borderId="1" xfId="0" applyFont="1" applyFill="1" applyBorder="1" applyAlignment="1" applyProtection="1">
      <alignment vertical="top" wrapText="1"/>
      <protection locked="0"/>
    </xf>
    <xf numFmtId="0" fontId="35" fillId="0" borderId="1" xfId="0" applyFont="1" applyBorder="1" applyAlignment="1" applyProtection="1">
      <alignment vertical="top" wrapText="1"/>
      <protection locked="0"/>
    </xf>
    <xf numFmtId="0" fontId="57" fillId="0" borderId="1" xfId="0" applyFont="1" applyBorder="1" applyAlignment="1" applyProtection="1">
      <alignment vertical="top" wrapText="1"/>
      <protection locked="0"/>
    </xf>
    <xf numFmtId="0" fontId="36" fillId="0" borderId="1" xfId="0" applyFont="1" applyBorder="1" applyAlignment="1" applyProtection="1">
      <alignment vertical="top" wrapText="1"/>
      <protection locked="0"/>
    </xf>
    <xf numFmtId="0" fontId="20" fillId="0" borderId="0" xfId="0" applyFont="1" applyAlignment="1" applyProtection="1">
      <alignment horizontal="center"/>
      <protection locked="0"/>
    </xf>
    <xf numFmtId="0" fontId="20" fillId="0" borderId="0" xfId="0" applyFont="1" applyProtection="1">
      <protection locked="0"/>
    </xf>
    <xf numFmtId="0" fontId="37" fillId="0" borderId="0" xfId="0" applyFont="1" applyProtection="1">
      <protection locked="0"/>
    </xf>
    <xf numFmtId="0" fontId="20" fillId="0" borderId="0" xfId="0" applyFont="1" applyAlignment="1" applyProtection="1">
      <alignment vertical="center"/>
      <protection locked="0"/>
    </xf>
    <xf numFmtId="0" fontId="20" fillId="0" borderId="6" xfId="0" applyFont="1" applyBorder="1" applyProtection="1">
      <protection locked="0"/>
    </xf>
    <xf numFmtId="0" fontId="34" fillId="13" borderId="0" xfId="0" applyFont="1" applyFill="1" applyAlignment="1">
      <alignment wrapText="1"/>
    </xf>
    <xf numFmtId="0" fontId="12" fillId="0" borderId="0" xfId="1" applyFont="1" applyAlignment="1" applyProtection="1">
      <alignment horizontal="left"/>
    </xf>
    <xf numFmtId="0" fontId="10" fillId="0" borderId="0" xfId="0" applyFont="1"/>
    <xf numFmtId="0" fontId="59" fillId="0" borderId="0" xfId="0" applyFont="1" applyAlignment="1">
      <alignment wrapText="1"/>
    </xf>
    <xf numFmtId="0" fontId="58" fillId="4" borderId="1" xfId="0" applyFont="1" applyFill="1" applyBorder="1" applyAlignment="1">
      <alignment horizontal="left" wrapText="1"/>
    </xf>
    <xf numFmtId="0" fontId="37" fillId="4" borderId="1" xfId="0" applyFont="1" applyFill="1" applyBorder="1" applyAlignment="1">
      <alignment horizontal="center" wrapText="1"/>
    </xf>
    <xf numFmtId="0" fontId="59" fillId="0" borderId="1" xfId="0" applyFont="1" applyBorder="1" applyAlignment="1">
      <alignment vertical="center" wrapText="1"/>
    </xf>
    <xf numFmtId="0" fontId="3" fillId="0" borderId="1" xfId="0" applyFont="1" applyBorder="1" applyAlignment="1">
      <alignment horizontal="center" vertical="center"/>
    </xf>
    <xf numFmtId="0" fontId="59" fillId="0" borderId="0" xfId="0" applyFont="1" applyAlignment="1">
      <alignment vertical="center" wrapText="1"/>
    </xf>
    <xf numFmtId="0" fontId="5" fillId="0" borderId="0" xfId="0" applyFont="1" applyAlignment="1">
      <alignment horizontal="center" vertical="center"/>
    </xf>
    <xf numFmtId="0" fontId="59" fillId="0" borderId="1" xfId="0" quotePrefix="1" applyFont="1" applyBorder="1" applyAlignment="1">
      <alignment vertical="center" wrapText="1"/>
    </xf>
    <xf numFmtId="0" fontId="3" fillId="0" borderId="7" xfId="0" applyFont="1" applyBorder="1" applyAlignment="1">
      <alignment horizontal="center" vertical="center"/>
    </xf>
    <xf numFmtId="0" fontId="50" fillId="0" borderId="1" xfId="0" applyFont="1" applyBorder="1" applyAlignment="1">
      <alignment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58" fillId="7" borderId="0" xfId="0" applyFont="1" applyFill="1" applyAlignment="1">
      <alignment horizontal="left"/>
    </xf>
    <xf numFmtId="17" fontId="58" fillId="7" borderId="0" xfId="0" applyNumberFormat="1" applyFont="1" applyFill="1" applyAlignment="1">
      <alignment horizontal="left"/>
    </xf>
    <xf numFmtId="0" fontId="60" fillId="0" borderId="0" xfId="1" applyFont="1" applyAlignment="1" applyProtection="1">
      <alignment horizontal="left"/>
    </xf>
    <xf numFmtId="0" fontId="63" fillId="0" borderId="1" xfId="0" applyFont="1" applyBorder="1" applyAlignment="1">
      <alignment horizontal="left" vertical="top" wrapText="1"/>
    </xf>
    <xf numFmtId="0" fontId="64" fillId="0" borderId="1" xfId="0" applyFont="1" applyBorder="1" applyAlignment="1">
      <alignment vertical="top" wrapText="1"/>
    </xf>
    <xf numFmtId="0" fontId="65" fillId="0" borderId="0" xfId="0" applyFont="1" applyAlignment="1">
      <alignment horizontal="left" vertical="center"/>
    </xf>
    <xf numFmtId="0" fontId="53" fillId="0" borderId="0" xfId="0" applyFont="1" applyAlignment="1">
      <alignment horizontal="left" vertical="center"/>
    </xf>
    <xf numFmtId="0" fontId="45" fillId="0" borderId="0" xfId="0" applyFont="1" applyAlignment="1">
      <alignment horizontal="left" vertical="center"/>
    </xf>
    <xf numFmtId="0" fontId="59" fillId="0" borderId="0" xfId="0" applyFont="1" applyAlignment="1">
      <alignment horizontal="left"/>
    </xf>
    <xf numFmtId="0" fontId="67" fillId="0" borderId="0" xfId="1" applyFont="1" applyAlignment="1" applyProtection="1">
      <alignment horizontal="center"/>
    </xf>
    <xf numFmtId="0" fontId="68" fillId="0" borderId="0" xfId="1" applyFont="1" applyAlignment="1" applyProtection="1">
      <alignment horizontal="left"/>
    </xf>
    <xf numFmtId="0" fontId="19" fillId="11" borderId="0" xfId="1" applyFont="1" applyFill="1" applyAlignment="1" applyProtection="1"/>
    <xf numFmtId="0" fontId="0" fillId="11" borderId="0" xfId="0" applyFill="1"/>
    <xf numFmtId="0" fontId="65" fillId="0" borderId="0" xfId="0" applyFont="1" applyAlignment="1">
      <alignment horizontal="left" vertical="center" indent="2"/>
    </xf>
    <xf numFmtId="0" fontId="70" fillId="0" borderId="0" xfId="0" applyFont="1" applyAlignment="1">
      <alignment horizontal="left" vertical="center" wrapText="1"/>
    </xf>
    <xf numFmtId="0" fontId="69" fillId="7" borderId="0" xfId="1" applyFont="1" applyFill="1" applyAlignment="1" applyProtection="1">
      <alignment horizontal="left" vertical="center" wrapText="1"/>
    </xf>
    <xf numFmtId="0" fontId="71" fillId="0" borderId="0" xfId="0" applyFont="1" applyAlignment="1">
      <alignment horizontal="left" vertical="center"/>
    </xf>
    <xf numFmtId="0" fontId="62" fillId="11" borderId="0" xfId="0" applyFont="1" applyFill="1" applyAlignment="1">
      <alignment horizontal="left" vertical="center" indent="1"/>
    </xf>
    <xf numFmtId="0" fontId="62" fillId="10" borderId="0" xfId="0" applyFont="1" applyFill="1" applyAlignment="1">
      <alignment horizontal="left" vertical="center" wrapText="1" indent="1"/>
    </xf>
    <xf numFmtId="0" fontId="62" fillId="9" borderId="0" xfId="0" applyFont="1" applyFill="1" applyAlignment="1">
      <alignment horizontal="left" vertical="center" indent="1"/>
    </xf>
    <xf numFmtId="0" fontId="48" fillId="7" borderId="0" xfId="0" applyFont="1" applyFill="1" applyAlignment="1">
      <alignment horizontal="left" wrapText="1"/>
    </xf>
    <xf numFmtId="49" fontId="49" fillId="7" borderId="0" xfId="0" applyNumberFormat="1" applyFont="1" applyFill="1" applyAlignment="1" applyProtection="1">
      <alignment horizontal="left" vertical="top" wrapText="1"/>
      <protection locked="0"/>
    </xf>
    <xf numFmtId="49" fontId="49" fillId="7" borderId="0" xfId="0" applyNumberFormat="1" applyFont="1" applyFill="1" applyAlignment="1">
      <alignment horizontal="left" vertical="top" wrapText="1"/>
    </xf>
    <xf numFmtId="0" fontId="18" fillId="7" borderId="0" xfId="0" applyFont="1" applyFill="1" applyAlignment="1">
      <alignment horizontal="left"/>
    </xf>
    <xf numFmtId="0" fontId="72" fillId="0" borderId="0" xfId="0" applyFont="1" applyAlignment="1">
      <alignment vertical="top"/>
    </xf>
    <xf numFmtId="0" fontId="73" fillId="0" borderId="0" xfId="0" applyFont="1" applyAlignment="1">
      <alignment wrapText="1"/>
    </xf>
    <xf numFmtId="0" fontId="74" fillId="0" borderId="0" xfId="1" applyFont="1" applyAlignment="1" applyProtection="1">
      <alignment horizontal="left" vertical="center"/>
    </xf>
    <xf numFmtId="0" fontId="3" fillId="0" borderId="0" xfId="0" applyFont="1" applyAlignment="1">
      <alignment vertical="center"/>
    </xf>
    <xf numFmtId="0" fontId="5" fillId="0" borderId="0" xfId="0" applyFont="1" applyAlignment="1">
      <alignment wrapText="1"/>
    </xf>
    <xf numFmtId="0" fontId="5" fillId="0" borderId="0" xfId="0" applyFont="1" applyAlignment="1">
      <alignment horizontal="center"/>
    </xf>
    <xf numFmtId="0" fontId="5" fillId="0" borderId="0" xfId="0" applyFont="1"/>
    <xf numFmtId="0" fontId="5" fillId="0" borderId="0" xfId="0" applyFont="1" applyAlignment="1" applyProtection="1">
      <alignment vertical="center"/>
      <protection locked="0"/>
    </xf>
    <xf numFmtId="0" fontId="5" fillId="0" borderId="0" xfId="0" applyFont="1" applyProtection="1">
      <protection locked="0"/>
    </xf>
    <xf numFmtId="0" fontId="5" fillId="0" borderId="0" xfId="0" applyFont="1" applyAlignment="1" applyProtection="1">
      <alignment wrapText="1"/>
      <protection locked="0"/>
    </xf>
    <xf numFmtId="0" fontId="5" fillId="0" borderId="0" xfId="0" applyFont="1" applyAlignment="1" applyProtection="1">
      <alignment horizontal="center"/>
      <protection locked="0"/>
    </xf>
    <xf numFmtId="49" fontId="49" fillId="6" borderId="12" xfId="0" applyNumberFormat="1" applyFont="1" applyFill="1" applyBorder="1" applyAlignment="1" applyProtection="1">
      <alignment horizontal="left" vertical="top" wrapText="1"/>
      <protection locked="0"/>
    </xf>
    <xf numFmtId="49" fontId="49" fillId="6" borderId="13" xfId="0" applyNumberFormat="1" applyFont="1" applyFill="1" applyBorder="1" applyAlignment="1" applyProtection="1">
      <alignment horizontal="left" vertical="top" wrapText="1"/>
      <protection locked="0"/>
    </xf>
    <xf numFmtId="49" fontId="49" fillId="6" borderId="14" xfId="0" applyNumberFormat="1" applyFont="1" applyFill="1" applyBorder="1" applyAlignment="1" applyProtection="1">
      <alignment horizontal="left" vertical="top" wrapText="1"/>
      <protection locked="0"/>
    </xf>
    <xf numFmtId="49" fontId="49" fillId="6" borderId="15" xfId="0" applyNumberFormat="1" applyFont="1" applyFill="1" applyBorder="1" applyAlignment="1" applyProtection="1">
      <alignment horizontal="left" vertical="top" wrapText="1"/>
      <protection locked="0"/>
    </xf>
    <xf numFmtId="49" fontId="49" fillId="6" borderId="4" xfId="0" applyNumberFormat="1" applyFont="1" applyFill="1" applyBorder="1" applyAlignment="1" applyProtection="1">
      <alignment horizontal="left" vertical="top" wrapText="1"/>
      <protection locked="0"/>
    </xf>
    <xf numFmtId="49" fontId="49" fillId="6" borderId="16" xfId="0" applyNumberFormat="1" applyFont="1" applyFill="1" applyBorder="1" applyAlignment="1" applyProtection="1">
      <alignment horizontal="left" vertical="top" wrapText="1"/>
      <protection locked="0"/>
    </xf>
    <xf numFmtId="0" fontId="6" fillId="6" borderId="8" xfId="1" applyFill="1" applyBorder="1" applyAlignment="1" applyProtection="1">
      <alignment horizontal="left" vertical="center"/>
      <protection locked="0"/>
    </xf>
    <xf numFmtId="0" fontId="49" fillId="6" borderId="8" xfId="0" applyFont="1" applyFill="1" applyBorder="1" applyAlignment="1" applyProtection="1">
      <alignment horizontal="left" vertical="center"/>
      <protection locked="0"/>
    </xf>
    <xf numFmtId="0" fontId="49" fillId="6" borderId="9" xfId="0" applyFont="1" applyFill="1" applyBorder="1" applyAlignment="1" applyProtection="1">
      <alignment horizontal="left" vertical="center"/>
      <protection locked="0"/>
    </xf>
    <xf numFmtId="0" fontId="49" fillId="6" borderId="17" xfId="0" applyFont="1" applyFill="1" applyBorder="1" applyAlignment="1" applyProtection="1">
      <alignment horizontal="left" vertical="center"/>
      <protection locked="0"/>
    </xf>
    <xf numFmtId="0" fontId="49" fillId="6" borderId="10" xfId="0" applyFont="1" applyFill="1" applyBorder="1" applyAlignment="1" applyProtection="1">
      <alignment horizontal="left" vertical="center"/>
      <protection locked="0"/>
    </xf>
    <xf numFmtId="0" fontId="49" fillId="6" borderId="11" xfId="0" applyFont="1" applyFill="1" applyBorder="1" applyAlignment="1" applyProtection="1">
      <alignment horizontal="left" vertical="center"/>
      <protection locked="0"/>
    </xf>
    <xf numFmtId="14" fontId="49" fillId="6" borderId="8" xfId="0" applyNumberFormat="1" applyFont="1" applyFill="1" applyBorder="1" applyAlignment="1" applyProtection="1">
      <alignment horizontal="left" vertical="center"/>
      <protection locked="0"/>
    </xf>
    <xf numFmtId="14" fontId="49" fillId="6" borderId="17" xfId="0" applyNumberFormat="1" applyFont="1" applyFill="1" applyBorder="1" applyAlignment="1" applyProtection="1">
      <alignment horizontal="left" vertical="center"/>
      <protection locked="0"/>
    </xf>
    <xf numFmtId="14" fontId="49" fillId="6" borderId="18" xfId="0" applyNumberFormat="1" applyFont="1" applyFill="1" applyBorder="1" applyAlignment="1" applyProtection="1">
      <alignment horizontal="left" vertical="center"/>
      <protection locked="0"/>
    </xf>
    <xf numFmtId="0" fontId="58" fillId="7" borderId="0" xfId="0" applyFont="1" applyFill="1" applyAlignment="1">
      <alignment horizontal="left"/>
    </xf>
    <xf numFmtId="0" fontId="45" fillId="0" borderId="0" xfId="0" applyFont="1" applyAlignment="1">
      <alignment horizontal="left"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3" fillId="0" borderId="0" xfId="1" applyFont="1" applyAlignment="1" applyProtection="1">
      <alignment horizontal="center"/>
    </xf>
    <xf numFmtId="0" fontId="17" fillId="5" borderId="1" xfId="0" applyFont="1" applyFill="1" applyBorder="1" applyAlignment="1">
      <alignment horizontal="center" vertical="top" wrapText="1"/>
    </xf>
    <xf numFmtId="0" fontId="54" fillId="7" borderId="0" xfId="0" applyFont="1" applyFill="1" applyAlignment="1" applyProtection="1">
      <alignment vertical="top" wrapText="1"/>
      <protection locked="0"/>
    </xf>
    <xf numFmtId="0" fontId="12" fillId="0" borderId="0" xfId="1" applyFont="1" applyAlignment="1" applyProtection="1">
      <alignment horizontal="left"/>
    </xf>
  </cellXfs>
  <cellStyles count="4">
    <cellStyle name="Hyperlink" xfId="1" builtinId="8"/>
    <cellStyle name="Normal" xfId="0" builtinId="0"/>
    <cellStyle name="Normal 2" xfId="2" xr:uid="{00000000-0005-0000-0000-000002000000}"/>
    <cellStyle name="Normal 3" xfId="3" xr:uid="{00000000-0005-0000-0000-000003000000}"/>
  </cellStyles>
  <dxfs count="32">
    <dxf>
      <fill>
        <patternFill>
          <bgColor indexed="10"/>
        </patternFill>
      </fill>
    </dxf>
    <dxf>
      <fill>
        <patternFill>
          <bgColor indexed="1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
      <fill>
        <patternFill>
          <bgColor rgb="FFCCFF99"/>
        </patternFill>
      </fill>
    </dxf>
    <dxf>
      <fill>
        <patternFill>
          <bgColor rgb="FFFFCC66"/>
        </patternFill>
      </fill>
    </dxf>
    <dxf>
      <fill>
        <patternFill>
          <bgColor rgb="FFFFCCCC"/>
        </patternFill>
      </fill>
    </dxf>
    <dxf>
      <fill>
        <patternFill>
          <bgColor rgb="FFFFFFCC"/>
        </patternFill>
      </fill>
    </dxf>
    <dxf>
      <fill>
        <patternFill>
          <bgColor rgb="FFFF5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C1642"/>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6069376329355E-2"/>
          <c:y val="6.3291139240506333E-2"/>
          <c:w val="0.87989368286453051"/>
          <c:h val="0.54430379746835444"/>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summary'!$C$8</c:f>
              <c:numCache>
                <c:formatCode>General</c:formatCode>
                <c:ptCount val="1"/>
                <c:pt idx="0">
                  <c:v>0</c:v>
                </c:pt>
              </c:numCache>
            </c:numRef>
          </c:val>
          <c:extLst>
            <c:ext xmlns:c16="http://schemas.microsoft.com/office/drawing/2014/chart" uri="{C3380CC4-5D6E-409C-BE32-E72D297353CC}">
              <c16:uniqueId val="{00000000-928D-4540-8BD7-91760D3C9A76}"/>
            </c:ext>
          </c:extLst>
        </c:ser>
        <c:ser>
          <c:idx val="1"/>
          <c:order val="1"/>
          <c:spPr>
            <a:solidFill>
              <a:srgbClr val="CCFFCC"/>
            </a:solidFill>
            <a:ln w="12700">
              <a:solidFill>
                <a:srgbClr val="000000"/>
              </a:solidFill>
              <a:prstDash val="solid"/>
            </a:ln>
          </c:spPr>
          <c:invertIfNegative val="0"/>
          <c:val>
            <c:numRef>
              <c:f>'Score summary'!$D$8</c:f>
              <c:numCache>
                <c:formatCode>General</c:formatCode>
                <c:ptCount val="1"/>
                <c:pt idx="0">
                  <c:v>0</c:v>
                </c:pt>
              </c:numCache>
            </c:numRef>
          </c:val>
          <c:extLst>
            <c:ext xmlns:c16="http://schemas.microsoft.com/office/drawing/2014/chart" uri="{C3380CC4-5D6E-409C-BE32-E72D297353CC}">
              <c16:uniqueId val="{00000001-928D-4540-8BD7-91760D3C9A76}"/>
            </c:ext>
          </c:extLst>
        </c:ser>
        <c:ser>
          <c:idx val="2"/>
          <c:order val="2"/>
          <c:spPr>
            <a:solidFill>
              <a:srgbClr val="00FF00"/>
            </a:solidFill>
            <a:ln w="12700">
              <a:solidFill>
                <a:srgbClr val="000000"/>
              </a:solidFill>
              <a:prstDash val="solid"/>
            </a:ln>
          </c:spPr>
          <c:invertIfNegative val="0"/>
          <c:val>
            <c:numRef>
              <c:f>'Score summary'!$E$8</c:f>
              <c:numCache>
                <c:formatCode>General</c:formatCode>
                <c:ptCount val="1"/>
                <c:pt idx="0">
                  <c:v>0</c:v>
                </c:pt>
              </c:numCache>
            </c:numRef>
          </c:val>
          <c:extLst>
            <c:ext xmlns:c16="http://schemas.microsoft.com/office/drawing/2014/chart" uri="{C3380CC4-5D6E-409C-BE32-E72D297353CC}">
              <c16:uniqueId val="{00000002-928D-4540-8BD7-91760D3C9A76}"/>
            </c:ext>
          </c:extLst>
        </c:ser>
        <c:ser>
          <c:idx val="3"/>
          <c:order val="3"/>
          <c:spPr>
            <a:solidFill>
              <a:srgbClr val="C0C0C0"/>
            </a:solidFill>
            <a:ln w="12700">
              <a:solidFill>
                <a:srgbClr val="000000"/>
              </a:solidFill>
              <a:prstDash val="solid"/>
            </a:ln>
          </c:spPr>
          <c:invertIfNegative val="0"/>
          <c:val>
            <c:numRef>
              <c:f>'Score summary'!$F$8</c:f>
              <c:numCache>
                <c:formatCode>General</c:formatCode>
                <c:ptCount val="1"/>
                <c:pt idx="0">
                  <c:v>4</c:v>
                </c:pt>
              </c:numCache>
            </c:numRef>
          </c:val>
          <c:extLst>
            <c:ext xmlns:c16="http://schemas.microsoft.com/office/drawing/2014/chart" uri="{C3380CC4-5D6E-409C-BE32-E72D297353CC}">
              <c16:uniqueId val="{00000003-928D-4540-8BD7-91760D3C9A76}"/>
            </c:ext>
          </c:extLst>
        </c:ser>
        <c:dLbls>
          <c:showLegendKey val="0"/>
          <c:showVal val="0"/>
          <c:showCatName val="0"/>
          <c:showSerName val="0"/>
          <c:showPercent val="0"/>
          <c:showBubbleSize val="0"/>
        </c:dLbls>
        <c:gapWidth val="0"/>
        <c:overlap val="100"/>
        <c:axId val="91796608"/>
        <c:axId val="91798144"/>
      </c:barChart>
      <c:catAx>
        <c:axId val="91796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1798144"/>
        <c:crosses val="autoZero"/>
        <c:auto val="1"/>
        <c:lblAlgn val="ctr"/>
        <c:lblOffset val="100"/>
        <c:tickLblSkip val="1"/>
        <c:tickMarkSkip val="1"/>
        <c:noMultiLvlLbl val="0"/>
      </c:catAx>
      <c:valAx>
        <c:axId val="917981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796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summary'!$C$10</c:f>
              <c:numCache>
                <c:formatCode>General</c:formatCode>
                <c:ptCount val="1"/>
                <c:pt idx="0">
                  <c:v>0</c:v>
                </c:pt>
              </c:numCache>
            </c:numRef>
          </c:val>
          <c:extLst>
            <c:ext xmlns:c16="http://schemas.microsoft.com/office/drawing/2014/chart" uri="{C3380CC4-5D6E-409C-BE32-E72D297353CC}">
              <c16:uniqueId val="{00000000-9897-4057-8CB6-EFF2D2C19E68}"/>
            </c:ext>
          </c:extLst>
        </c:ser>
        <c:ser>
          <c:idx val="1"/>
          <c:order val="1"/>
          <c:spPr>
            <a:solidFill>
              <a:srgbClr val="CCFFCC"/>
            </a:solidFill>
            <a:ln w="12700">
              <a:solidFill>
                <a:srgbClr val="000000"/>
              </a:solidFill>
              <a:prstDash val="solid"/>
            </a:ln>
          </c:spPr>
          <c:invertIfNegative val="0"/>
          <c:val>
            <c:numRef>
              <c:f>'Score summary'!$D$10</c:f>
              <c:numCache>
                <c:formatCode>General</c:formatCode>
                <c:ptCount val="1"/>
                <c:pt idx="0">
                  <c:v>0</c:v>
                </c:pt>
              </c:numCache>
            </c:numRef>
          </c:val>
          <c:extLst>
            <c:ext xmlns:c16="http://schemas.microsoft.com/office/drawing/2014/chart" uri="{C3380CC4-5D6E-409C-BE32-E72D297353CC}">
              <c16:uniqueId val="{00000001-9897-4057-8CB6-EFF2D2C19E68}"/>
            </c:ext>
          </c:extLst>
        </c:ser>
        <c:ser>
          <c:idx val="2"/>
          <c:order val="2"/>
          <c:spPr>
            <a:solidFill>
              <a:srgbClr val="00FF00"/>
            </a:solidFill>
            <a:ln w="12700">
              <a:solidFill>
                <a:srgbClr val="000000"/>
              </a:solidFill>
              <a:prstDash val="solid"/>
            </a:ln>
          </c:spPr>
          <c:invertIfNegative val="0"/>
          <c:val>
            <c:numRef>
              <c:f>'Score summary'!$E$10</c:f>
              <c:numCache>
                <c:formatCode>General</c:formatCode>
                <c:ptCount val="1"/>
                <c:pt idx="0">
                  <c:v>0</c:v>
                </c:pt>
              </c:numCache>
            </c:numRef>
          </c:val>
          <c:extLst>
            <c:ext xmlns:c16="http://schemas.microsoft.com/office/drawing/2014/chart" uri="{C3380CC4-5D6E-409C-BE32-E72D297353CC}">
              <c16:uniqueId val="{00000002-9897-4057-8CB6-EFF2D2C19E68}"/>
            </c:ext>
          </c:extLst>
        </c:ser>
        <c:ser>
          <c:idx val="3"/>
          <c:order val="3"/>
          <c:spPr>
            <a:solidFill>
              <a:srgbClr val="C0C0C0"/>
            </a:solidFill>
            <a:ln w="12700">
              <a:solidFill>
                <a:srgbClr val="000000"/>
              </a:solidFill>
              <a:prstDash val="solid"/>
            </a:ln>
          </c:spPr>
          <c:invertIfNegative val="0"/>
          <c:val>
            <c:numRef>
              <c:f>'Score summary'!$F$10</c:f>
              <c:numCache>
                <c:formatCode>General</c:formatCode>
                <c:ptCount val="1"/>
                <c:pt idx="0">
                  <c:v>4</c:v>
                </c:pt>
              </c:numCache>
            </c:numRef>
          </c:val>
          <c:extLst>
            <c:ext xmlns:c16="http://schemas.microsoft.com/office/drawing/2014/chart" uri="{C3380CC4-5D6E-409C-BE32-E72D297353CC}">
              <c16:uniqueId val="{00000003-9897-4057-8CB6-EFF2D2C19E68}"/>
            </c:ext>
          </c:extLst>
        </c:ser>
        <c:dLbls>
          <c:showLegendKey val="0"/>
          <c:showVal val="0"/>
          <c:showCatName val="0"/>
          <c:showSerName val="0"/>
          <c:showPercent val="0"/>
          <c:showBubbleSize val="0"/>
        </c:dLbls>
        <c:gapWidth val="0"/>
        <c:overlap val="100"/>
        <c:axId val="94327168"/>
        <c:axId val="94328704"/>
      </c:barChart>
      <c:catAx>
        <c:axId val="943271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328704"/>
        <c:crosses val="autoZero"/>
        <c:auto val="1"/>
        <c:lblAlgn val="ctr"/>
        <c:lblOffset val="100"/>
        <c:tickLblSkip val="1"/>
        <c:tickMarkSkip val="1"/>
        <c:noMultiLvlLbl val="0"/>
      </c:catAx>
      <c:valAx>
        <c:axId val="9432870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3271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summary'!$C$12</c:f>
              <c:numCache>
                <c:formatCode>General</c:formatCode>
                <c:ptCount val="1"/>
                <c:pt idx="0">
                  <c:v>0</c:v>
                </c:pt>
              </c:numCache>
            </c:numRef>
          </c:val>
          <c:extLst>
            <c:ext xmlns:c16="http://schemas.microsoft.com/office/drawing/2014/chart" uri="{C3380CC4-5D6E-409C-BE32-E72D297353CC}">
              <c16:uniqueId val="{00000000-2DDC-4A05-B05A-1D68BE912BC6}"/>
            </c:ext>
          </c:extLst>
        </c:ser>
        <c:ser>
          <c:idx val="1"/>
          <c:order val="1"/>
          <c:spPr>
            <a:solidFill>
              <a:srgbClr val="CCFFCC"/>
            </a:solidFill>
            <a:ln w="12700">
              <a:solidFill>
                <a:srgbClr val="000000"/>
              </a:solidFill>
              <a:prstDash val="solid"/>
            </a:ln>
          </c:spPr>
          <c:invertIfNegative val="0"/>
          <c:val>
            <c:numRef>
              <c:f>'Score summary'!$D$12</c:f>
              <c:numCache>
                <c:formatCode>General</c:formatCode>
                <c:ptCount val="1"/>
                <c:pt idx="0">
                  <c:v>0</c:v>
                </c:pt>
              </c:numCache>
            </c:numRef>
          </c:val>
          <c:extLst>
            <c:ext xmlns:c16="http://schemas.microsoft.com/office/drawing/2014/chart" uri="{C3380CC4-5D6E-409C-BE32-E72D297353CC}">
              <c16:uniqueId val="{00000001-2DDC-4A05-B05A-1D68BE912BC6}"/>
            </c:ext>
          </c:extLst>
        </c:ser>
        <c:ser>
          <c:idx val="2"/>
          <c:order val="2"/>
          <c:spPr>
            <a:solidFill>
              <a:srgbClr val="00FF00"/>
            </a:solidFill>
            <a:ln w="12700">
              <a:solidFill>
                <a:srgbClr val="000000"/>
              </a:solidFill>
              <a:prstDash val="solid"/>
            </a:ln>
          </c:spPr>
          <c:invertIfNegative val="0"/>
          <c:val>
            <c:numRef>
              <c:f>'Score summary'!$E$12</c:f>
              <c:numCache>
                <c:formatCode>General</c:formatCode>
                <c:ptCount val="1"/>
                <c:pt idx="0">
                  <c:v>0</c:v>
                </c:pt>
              </c:numCache>
            </c:numRef>
          </c:val>
          <c:extLst>
            <c:ext xmlns:c16="http://schemas.microsoft.com/office/drawing/2014/chart" uri="{C3380CC4-5D6E-409C-BE32-E72D297353CC}">
              <c16:uniqueId val="{00000002-2DDC-4A05-B05A-1D68BE912BC6}"/>
            </c:ext>
          </c:extLst>
        </c:ser>
        <c:ser>
          <c:idx val="3"/>
          <c:order val="3"/>
          <c:spPr>
            <a:solidFill>
              <a:srgbClr val="C0C0C0"/>
            </a:solidFill>
            <a:ln w="12700">
              <a:solidFill>
                <a:srgbClr val="000000"/>
              </a:solidFill>
              <a:prstDash val="solid"/>
            </a:ln>
          </c:spPr>
          <c:invertIfNegative val="0"/>
          <c:val>
            <c:numRef>
              <c:f>'Score summary'!$F$12</c:f>
              <c:numCache>
                <c:formatCode>General</c:formatCode>
                <c:ptCount val="1"/>
                <c:pt idx="0">
                  <c:v>4</c:v>
                </c:pt>
              </c:numCache>
            </c:numRef>
          </c:val>
          <c:extLst>
            <c:ext xmlns:c16="http://schemas.microsoft.com/office/drawing/2014/chart" uri="{C3380CC4-5D6E-409C-BE32-E72D297353CC}">
              <c16:uniqueId val="{00000003-2DDC-4A05-B05A-1D68BE912BC6}"/>
            </c:ext>
          </c:extLst>
        </c:ser>
        <c:dLbls>
          <c:showLegendKey val="0"/>
          <c:showVal val="0"/>
          <c:showCatName val="0"/>
          <c:showSerName val="0"/>
          <c:showPercent val="0"/>
          <c:showBubbleSize val="0"/>
        </c:dLbls>
        <c:gapWidth val="0"/>
        <c:overlap val="100"/>
        <c:axId val="94371200"/>
        <c:axId val="94377088"/>
      </c:barChart>
      <c:catAx>
        <c:axId val="94371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377088"/>
        <c:crosses val="autoZero"/>
        <c:auto val="1"/>
        <c:lblAlgn val="ctr"/>
        <c:lblOffset val="100"/>
        <c:tickLblSkip val="1"/>
        <c:tickMarkSkip val="1"/>
        <c:noMultiLvlLbl val="0"/>
      </c:catAx>
      <c:valAx>
        <c:axId val="943770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3712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summary'!$C$14</c:f>
              <c:numCache>
                <c:formatCode>General</c:formatCode>
                <c:ptCount val="1"/>
                <c:pt idx="0">
                  <c:v>0</c:v>
                </c:pt>
              </c:numCache>
            </c:numRef>
          </c:val>
          <c:extLst>
            <c:ext xmlns:c16="http://schemas.microsoft.com/office/drawing/2014/chart" uri="{C3380CC4-5D6E-409C-BE32-E72D297353CC}">
              <c16:uniqueId val="{00000000-A7A3-49E8-8B60-5F1220ACB9DF}"/>
            </c:ext>
          </c:extLst>
        </c:ser>
        <c:ser>
          <c:idx val="1"/>
          <c:order val="1"/>
          <c:spPr>
            <a:solidFill>
              <a:srgbClr val="CCFFCC"/>
            </a:solidFill>
            <a:ln w="12700">
              <a:solidFill>
                <a:srgbClr val="000000"/>
              </a:solidFill>
              <a:prstDash val="solid"/>
            </a:ln>
          </c:spPr>
          <c:invertIfNegative val="0"/>
          <c:val>
            <c:numRef>
              <c:f>'Score summary'!$D$14</c:f>
              <c:numCache>
                <c:formatCode>General</c:formatCode>
                <c:ptCount val="1"/>
                <c:pt idx="0">
                  <c:v>0</c:v>
                </c:pt>
              </c:numCache>
            </c:numRef>
          </c:val>
          <c:extLst>
            <c:ext xmlns:c16="http://schemas.microsoft.com/office/drawing/2014/chart" uri="{C3380CC4-5D6E-409C-BE32-E72D297353CC}">
              <c16:uniqueId val="{00000001-A7A3-49E8-8B60-5F1220ACB9DF}"/>
            </c:ext>
          </c:extLst>
        </c:ser>
        <c:ser>
          <c:idx val="2"/>
          <c:order val="2"/>
          <c:spPr>
            <a:solidFill>
              <a:srgbClr val="00FF00"/>
            </a:solidFill>
            <a:ln w="12700">
              <a:solidFill>
                <a:srgbClr val="000000"/>
              </a:solidFill>
              <a:prstDash val="solid"/>
            </a:ln>
          </c:spPr>
          <c:invertIfNegative val="0"/>
          <c:val>
            <c:numRef>
              <c:f>'Score summary'!$E$14</c:f>
              <c:numCache>
                <c:formatCode>General</c:formatCode>
                <c:ptCount val="1"/>
                <c:pt idx="0">
                  <c:v>0</c:v>
                </c:pt>
              </c:numCache>
            </c:numRef>
          </c:val>
          <c:extLst>
            <c:ext xmlns:c16="http://schemas.microsoft.com/office/drawing/2014/chart" uri="{C3380CC4-5D6E-409C-BE32-E72D297353CC}">
              <c16:uniqueId val="{00000002-A7A3-49E8-8B60-5F1220ACB9DF}"/>
            </c:ext>
          </c:extLst>
        </c:ser>
        <c:ser>
          <c:idx val="3"/>
          <c:order val="3"/>
          <c:spPr>
            <a:solidFill>
              <a:srgbClr val="C0C0C0"/>
            </a:solidFill>
            <a:ln w="12700">
              <a:solidFill>
                <a:srgbClr val="000000"/>
              </a:solidFill>
              <a:prstDash val="solid"/>
            </a:ln>
          </c:spPr>
          <c:invertIfNegative val="0"/>
          <c:val>
            <c:numRef>
              <c:f>'Score summary'!$F$14</c:f>
              <c:numCache>
                <c:formatCode>General</c:formatCode>
                <c:ptCount val="1"/>
                <c:pt idx="0">
                  <c:v>4</c:v>
                </c:pt>
              </c:numCache>
            </c:numRef>
          </c:val>
          <c:extLst>
            <c:ext xmlns:c16="http://schemas.microsoft.com/office/drawing/2014/chart" uri="{C3380CC4-5D6E-409C-BE32-E72D297353CC}">
              <c16:uniqueId val="{00000003-A7A3-49E8-8B60-5F1220ACB9DF}"/>
            </c:ext>
          </c:extLst>
        </c:ser>
        <c:dLbls>
          <c:showLegendKey val="0"/>
          <c:showVal val="0"/>
          <c:showCatName val="0"/>
          <c:showSerName val="0"/>
          <c:showPercent val="0"/>
          <c:showBubbleSize val="0"/>
        </c:dLbls>
        <c:gapWidth val="0"/>
        <c:overlap val="100"/>
        <c:axId val="94531584"/>
        <c:axId val="94533120"/>
      </c:barChart>
      <c:catAx>
        <c:axId val="94531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33120"/>
        <c:crosses val="autoZero"/>
        <c:auto val="1"/>
        <c:lblAlgn val="ctr"/>
        <c:lblOffset val="100"/>
        <c:tickLblSkip val="1"/>
        <c:tickMarkSkip val="1"/>
        <c:noMultiLvlLbl val="0"/>
      </c:catAx>
      <c:valAx>
        <c:axId val="945331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315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summary'!$C$16</c:f>
              <c:numCache>
                <c:formatCode>General</c:formatCode>
                <c:ptCount val="1"/>
                <c:pt idx="0">
                  <c:v>0</c:v>
                </c:pt>
              </c:numCache>
            </c:numRef>
          </c:val>
          <c:extLst>
            <c:ext xmlns:c16="http://schemas.microsoft.com/office/drawing/2014/chart" uri="{C3380CC4-5D6E-409C-BE32-E72D297353CC}">
              <c16:uniqueId val="{00000000-8F79-4A1E-A29C-D6DFFDAF26ED}"/>
            </c:ext>
          </c:extLst>
        </c:ser>
        <c:ser>
          <c:idx val="1"/>
          <c:order val="1"/>
          <c:spPr>
            <a:solidFill>
              <a:srgbClr val="CCFFCC"/>
            </a:solidFill>
            <a:ln w="12700">
              <a:solidFill>
                <a:srgbClr val="000000"/>
              </a:solidFill>
              <a:prstDash val="solid"/>
            </a:ln>
          </c:spPr>
          <c:invertIfNegative val="0"/>
          <c:val>
            <c:numRef>
              <c:f>'Score summary'!$D$16</c:f>
              <c:numCache>
                <c:formatCode>General</c:formatCode>
                <c:ptCount val="1"/>
                <c:pt idx="0">
                  <c:v>0</c:v>
                </c:pt>
              </c:numCache>
            </c:numRef>
          </c:val>
          <c:extLst>
            <c:ext xmlns:c16="http://schemas.microsoft.com/office/drawing/2014/chart" uri="{C3380CC4-5D6E-409C-BE32-E72D297353CC}">
              <c16:uniqueId val="{00000001-8F79-4A1E-A29C-D6DFFDAF26ED}"/>
            </c:ext>
          </c:extLst>
        </c:ser>
        <c:ser>
          <c:idx val="2"/>
          <c:order val="2"/>
          <c:spPr>
            <a:solidFill>
              <a:srgbClr val="00FF00"/>
            </a:solidFill>
            <a:ln w="12700">
              <a:solidFill>
                <a:srgbClr val="000000"/>
              </a:solidFill>
              <a:prstDash val="solid"/>
            </a:ln>
          </c:spPr>
          <c:invertIfNegative val="0"/>
          <c:val>
            <c:numRef>
              <c:f>'Score summary'!$E$16</c:f>
              <c:numCache>
                <c:formatCode>General</c:formatCode>
                <c:ptCount val="1"/>
                <c:pt idx="0">
                  <c:v>0</c:v>
                </c:pt>
              </c:numCache>
            </c:numRef>
          </c:val>
          <c:extLst>
            <c:ext xmlns:c16="http://schemas.microsoft.com/office/drawing/2014/chart" uri="{C3380CC4-5D6E-409C-BE32-E72D297353CC}">
              <c16:uniqueId val="{00000002-8F79-4A1E-A29C-D6DFFDAF26ED}"/>
            </c:ext>
          </c:extLst>
        </c:ser>
        <c:ser>
          <c:idx val="3"/>
          <c:order val="3"/>
          <c:spPr>
            <a:solidFill>
              <a:srgbClr val="C0C0C0"/>
            </a:solidFill>
            <a:ln w="12700">
              <a:solidFill>
                <a:srgbClr val="000000"/>
              </a:solidFill>
              <a:prstDash val="solid"/>
            </a:ln>
          </c:spPr>
          <c:invertIfNegative val="0"/>
          <c:val>
            <c:numRef>
              <c:f>'Score summary'!$F$16</c:f>
              <c:numCache>
                <c:formatCode>General</c:formatCode>
                <c:ptCount val="1"/>
                <c:pt idx="0">
                  <c:v>4</c:v>
                </c:pt>
              </c:numCache>
            </c:numRef>
          </c:val>
          <c:extLst>
            <c:ext xmlns:c16="http://schemas.microsoft.com/office/drawing/2014/chart" uri="{C3380CC4-5D6E-409C-BE32-E72D297353CC}">
              <c16:uniqueId val="{00000003-8F79-4A1E-A29C-D6DFFDAF26ED}"/>
            </c:ext>
          </c:extLst>
        </c:ser>
        <c:dLbls>
          <c:showLegendKey val="0"/>
          <c:showVal val="0"/>
          <c:showCatName val="0"/>
          <c:showSerName val="0"/>
          <c:showPercent val="0"/>
          <c:showBubbleSize val="0"/>
        </c:dLbls>
        <c:gapWidth val="0"/>
        <c:overlap val="100"/>
        <c:axId val="94546944"/>
        <c:axId val="94565120"/>
      </c:barChart>
      <c:catAx>
        <c:axId val="945469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65120"/>
        <c:crosses val="autoZero"/>
        <c:auto val="1"/>
        <c:lblAlgn val="ctr"/>
        <c:lblOffset val="100"/>
        <c:tickLblSkip val="1"/>
        <c:tickMarkSkip val="1"/>
        <c:noMultiLvlLbl val="0"/>
      </c:catAx>
      <c:valAx>
        <c:axId val="945651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469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0-69C8-4AB9-95F6-E4F2B2C2E7A0}"/>
            </c:ext>
          </c:extLst>
        </c:ser>
        <c:ser>
          <c:idx val="1"/>
          <c:order val="1"/>
          <c:spPr>
            <a:solidFill>
              <a:srgbClr val="CCFFCC"/>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1-69C8-4AB9-95F6-E4F2B2C2E7A0}"/>
            </c:ext>
          </c:extLst>
        </c:ser>
        <c:ser>
          <c:idx val="2"/>
          <c:order val="2"/>
          <c:spPr>
            <a:solidFill>
              <a:srgbClr val="00FF0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2-69C8-4AB9-95F6-E4F2B2C2E7A0}"/>
            </c:ext>
          </c:extLst>
        </c:ser>
        <c:ser>
          <c:idx val="3"/>
          <c:order val="3"/>
          <c:spPr>
            <a:solidFill>
              <a:srgbClr val="C0C0C0"/>
            </a:solidFill>
            <a:ln w="12700">
              <a:solidFill>
                <a:srgbClr val="000000"/>
              </a:solidFill>
              <a:prstDash val="solid"/>
            </a:ln>
          </c:spPr>
          <c:invertIfNegative val="0"/>
          <c:val>
            <c:numRef>
              <c:f>'Score summary'!#REF!</c:f>
              <c:numCache>
                <c:formatCode>General</c:formatCode>
                <c:ptCount val="1"/>
                <c:pt idx="0">
                  <c:v>1</c:v>
                </c:pt>
              </c:numCache>
            </c:numRef>
          </c:val>
          <c:extLst>
            <c:ext xmlns:c16="http://schemas.microsoft.com/office/drawing/2014/chart" uri="{C3380CC4-5D6E-409C-BE32-E72D297353CC}">
              <c16:uniqueId val="{00000003-69C8-4AB9-95F6-E4F2B2C2E7A0}"/>
            </c:ext>
          </c:extLst>
        </c:ser>
        <c:dLbls>
          <c:showLegendKey val="0"/>
          <c:showVal val="0"/>
          <c:showCatName val="0"/>
          <c:showSerName val="0"/>
          <c:showPercent val="0"/>
          <c:showBubbleSize val="0"/>
        </c:dLbls>
        <c:gapWidth val="0"/>
        <c:overlap val="100"/>
        <c:axId val="94586752"/>
        <c:axId val="94588288"/>
      </c:barChart>
      <c:catAx>
        <c:axId val="945867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588288"/>
        <c:crosses val="autoZero"/>
        <c:auto val="1"/>
        <c:lblAlgn val="ctr"/>
        <c:lblOffset val="100"/>
        <c:tickLblSkip val="1"/>
        <c:tickMarkSkip val="1"/>
        <c:noMultiLvlLbl val="0"/>
      </c:catAx>
      <c:valAx>
        <c:axId val="945882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586752"/>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1224977877693543E-2"/>
          <c:w val="0.8796147672552167"/>
          <c:h val="0.56326979647478059"/>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summary'!$C$20</c:f>
              <c:numCache>
                <c:formatCode>General</c:formatCode>
                <c:ptCount val="1"/>
                <c:pt idx="0">
                  <c:v>0</c:v>
                </c:pt>
              </c:numCache>
            </c:numRef>
          </c:val>
          <c:extLst>
            <c:ext xmlns:c16="http://schemas.microsoft.com/office/drawing/2014/chart" uri="{C3380CC4-5D6E-409C-BE32-E72D297353CC}">
              <c16:uniqueId val="{00000000-2A47-4ED7-A717-BB301D44CF12}"/>
            </c:ext>
          </c:extLst>
        </c:ser>
        <c:ser>
          <c:idx val="1"/>
          <c:order val="1"/>
          <c:spPr>
            <a:solidFill>
              <a:srgbClr val="CCFFCC"/>
            </a:solidFill>
            <a:ln w="12700">
              <a:solidFill>
                <a:srgbClr val="000000"/>
              </a:solidFill>
              <a:prstDash val="solid"/>
            </a:ln>
          </c:spPr>
          <c:invertIfNegative val="0"/>
          <c:val>
            <c:numRef>
              <c:f>'Score summary'!$D$20</c:f>
              <c:numCache>
                <c:formatCode>General</c:formatCode>
                <c:ptCount val="1"/>
                <c:pt idx="0">
                  <c:v>0</c:v>
                </c:pt>
              </c:numCache>
            </c:numRef>
          </c:val>
          <c:extLst>
            <c:ext xmlns:c16="http://schemas.microsoft.com/office/drawing/2014/chart" uri="{C3380CC4-5D6E-409C-BE32-E72D297353CC}">
              <c16:uniqueId val="{00000001-2A47-4ED7-A717-BB301D44CF12}"/>
            </c:ext>
          </c:extLst>
        </c:ser>
        <c:ser>
          <c:idx val="2"/>
          <c:order val="2"/>
          <c:spPr>
            <a:solidFill>
              <a:srgbClr val="00FF00"/>
            </a:solidFill>
            <a:ln w="12700">
              <a:solidFill>
                <a:srgbClr val="000000"/>
              </a:solidFill>
              <a:prstDash val="solid"/>
            </a:ln>
          </c:spPr>
          <c:invertIfNegative val="0"/>
          <c:val>
            <c:numRef>
              <c:f>'Score summary'!$E$20</c:f>
              <c:numCache>
                <c:formatCode>General</c:formatCode>
                <c:ptCount val="1"/>
                <c:pt idx="0">
                  <c:v>0</c:v>
                </c:pt>
              </c:numCache>
            </c:numRef>
          </c:val>
          <c:extLst>
            <c:ext xmlns:c16="http://schemas.microsoft.com/office/drawing/2014/chart" uri="{C3380CC4-5D6E-409C-BE32-E72D297353CC}">
              <c16:uniqueId val="{00000002-2A47-4ED7-A717-BB301D44CF12}"/>
            </c:ext>
          </c:extLst>
        </c:ser>
        <c:ser>
          <c:idx val="3"/>
          <c:order val="3"/>
          <c:spPr>
            <a:solidFill>
              <a:srgbClr val="C0C0C0"/>
            </a:solidFill>
            <a:ln w="12700">
              <a:solidFill>
                <a:srgbClr val="000000"/>
              </a:solidFill>
              <a:prstDash val="solid"/>
            </a:ln>
          </c:spPr>
          <c:invertIfNegative val="0"/>
          <c:val>
            <c:numRef>
              <c:f>'Score summary'!$F$20</c:f>
              <c:numCache>
                <c:formatCode>General</c:formatCode>
                <c:ptCount val="1"/>
                <c:pt idx="0">
                  <c:v>24</c:v>
                </c:pt>
              </c:numCache>
            </c:numRef>
          </c:val>
          <c:extLst>
            <c:ext xmlns:c16="http://schemas.microsoft.com/office/drawing/2014/chart" uri="{C3380CC4-5D6E-409C-BE32-E72D297353CC}">
              <c16:uniqueId val="{00000003-2A47-4ED7-A717-BB301D44CF12}"/>
            </c:ext>
          </c:extLst>
        </c:ser>
        <c:dLbls>
          <c:showLegendKey val="0"/>
          <c:showVal val="0"/>
          <c:showCatName val="0"/>
          <c:showSerName val="0"/>
          <c:showPercent val="0"/>
          <c:showBubbleSize val="0"/>
        </c:dLbls>
        <c:gapWidth val="0"/>
        <c:overlap val="100"/>
        <c:axId val="94620672"/>
        <c:axId val="94626560"/>
      </c:barChart>
      <c:catAx>
        <c:axId val="94620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4626560"/>
        <c:crosses val="autoZero"/>
        <c:auto val="1"/>
        <c:lblAlgn val="ctr"/>
        <c:lblOffset val="100"/>
        <c:tickLblSkip val="1"/>
        <c:tickMarkSkip val="1"/>
        <c:noMultiLvlLbl val="0"/>
      </c:catAx>
      <c:valAx>
        <c:axId val="9462656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62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summary'!$C$18</c:f>
              <c:numCache>
                <c:formatCode>General</c:formatCode>
                <c:ptCount val="1"/>
                <c:pt idx="0">
                  <c:v>0</c:v>
                </c:pt>
              </c:numCache>
            </c:numRef>
          </c:val>
          <c:extLst>
            <c:ext xmlns:c16="http://schemas.microsoft.com/office/drawing/2014/chart" uri="{C3380CC4-5D6E-409C-BE32-E72D297353CC}">
              <c16:uniqueId val="{00000000-FBC7-46AF-AE53-C4170793801E}"/>
            </c:ext>
          </c:extLst>
        </c:ser>
        <c:ser>
          <c:idx val="1"/>
          <c:order val="1"/>
          <c:spPr>
            <a:solidFill>
              <a:srgbClr val="CCFFCC"/>
            </a:solidFill>
            <a:ln w="12700">
              <a:solidFill>
                <a:srgbClr val="000000"/>
              </a:solidFill>
              <a:prstDash val="solid"/>
            </a:ln>
          </c:spPr>
          <c:invertIfNegative val="0"/>
          <c:val>
            <c:numRef>
              <c:f>'Score summary'!$D$18</c:f>
              <c:numCache>
                <c:formatCode>General</c:formatCode>
                <c:ptCount val="1"/>
                <c:pt idx="0">
                  <c:v>0</c:v>
                </c:pt>
              </c:numCache>
            </c:numRef>
          </c:val>
          <c:extLst>
            <c:ext xmlns:c16="http://schemas.microsoft.com/office/drawing/2014/chart" uri="{C3380CC4-5D6E-409C-BE32-E72D297353CC}">
              <c16:uniqueId val="{00000001-FBC7-46AF-AE53-C4170793801E}"/>
            </c:ext>
          </c:extLst>
        </c:ser>
        <c:ser>
          <c:idx val="2"/>
          <c:order val="2"/>
          <c:spPr>
            <a:solidFill>
              <a:srgbClr val="00FF00"/>
            </a:solidFill>
            <a:ln w="12700">
              <a:solidFill>
                <a:srgbClr val="000000"/>
              </a:solidFill>
              <a:prstDash val="solid"/>
            </a:ln>
          </c:spPr>
          <c:invertIfNegative val="0"/>
          <c:val>
            <c:numRef>
              <c:f>'Score summary'!$E$18</c:f>
              <c:numCache>
                <c:formatCode>General</c:formatCode>
                <c:ptCount val="1"/>
                <c:pt idx="0">
                  <c:v>0</c:v>
                </c:pt>
              </c:numCache>
            </c:numRef>
          </c:val>
          <c:extLst>
            <c:ext xmlns:c16="http://schemas.microsoft.com/office/drawing/2014/chart" uri="{C3380CC4-5D6E-409C-BE32-E72D297353CC}">
              <c16:uniqueId val="{00000002-FBC7-46AF-AE53-C4170793801E}"/>
            </c:ext>
          </c:extLst>
        </c:ser>
        <c:ser>
          <c:idx val="3"/>
          <c:order val="3"/>
          <c:spPr>
            <a:solidFill>
              <a:srgbClr val="C0C0C0"/>
            </a:solidFill>
            <a:ln w="12700">
              <a:solidFill>
                <a:srgbClr val="000000"/>
              </a:solidFill>
              <a:prstDash val="solid"/>
            </a:ln>
          </c:spPr>
          <c:invertIfNegative val="0"/>
          <c:val>
            <c:numRef>
              <c:f>'Score summary'!$F$16</c:f>
              <c:numCache>
                <c:formatCode>General</c:formatCode>
                <c:ptCount val="1"/>
                <c:pt idx="0">
                  <c:v>4</c:v>
                </c:pt>
              </c:numCache>
            </c:numRef>
          </c:val>
          <c:extLst>
            <c:ext xmlns:c16="http://schemas.microsoft.com/office/drawing/2014/chart" uri="{C3380CC4-5D6E-409C-BE32-E72D297353CC}">
              <c16:uniqueId val="{00000003-FBC7-46AF-AE53-C4170793801E}"/>
            </c:ext>
          </c:extLst>
        </c:ser>
        <c:dLbls>
          <c:showLegendKey val="0"/>
          <c:showVal val="0"/>
          <c:showCatName val="0"/>
          <c:showSerName val="0"/>
          <c:showPercent val="0"/>
          <c:showBubbleSize val="0"/>
        </c:dLbls>
        <c:gapWidth val="0"/>
        <c:overlap val="100"/>
        <c:axId val="95811072"/>
        <c:axId val="95812608"/>
      </c:barChart>
      <c:catAx>
        <c:axId val="95811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95812608"/>
        <c:crosses val="autoZero"/>
        <c:auto val="1"/>
        <c:lblAlgn val="ctr"/>
        <c:lblOffset val="100"/>
        <c:tickLblSkip val="1"/>
        <c:tickMarkSkip val="1"/>
        <c:noMultiLvlLbl val="0"/>
      </c:catAx>
      <c:valAx>
        <c:axId val="9581260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8110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150813</xdr:rowOff>
    </xdr:from>
    <xdr:to>
      <xdr:col>0</xdr:col>
      <xdr:colOff>1168400</xdr:colOff>
      <xdr:row>3</xdr:row>
      <xdr:rowOff>201613</xdr:rowOff>
    </xdr:to>
    <xdr:pic>
      <xdr:nvPicPr>
        <xdr:cNvPr id="5" name="Picture 4">
          <a:extLst>
            <a:ext uri="{FF2B5EF4-FFF2-40B4-BE49-F238E27FC236}">
              <a16:creationId xmlns:a16="http://schemas.microsoft.com/office/drawing/2014/main" id="{1E1EE182-7560-4E9A-B669-2C5F18A86D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50813"/>
          <a:ext cx="1168400" cy="116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xdr:row>
      <xdr:rowOff>0</xdr:rowOff>
    </xdr:from>
    <xdr:to>
      <xdr:col>16</xdr:col>
      <xdr:colOff>428625</xdr:colOff>
      <xdr:row>8</xdr:row>
      <xdr:rowOff>66675</xdr:rowOff>
    </xdr:to>
    <xdr:graphicFrame macro="">
      <xdr:nvGraphicFramePr>
        <xdr:cNvPr id="1064211" name="Chart 3">
          <a:extLst>
            <a:ext uri="{FF2B5EF4-FFF2-40B4-BE49-F238E27FC236}">
              <a16:creationId xmlns:a16="http://schemas.microsoft.com/office/drawing/2014/main" id="{00000000-0008-0000-0B00-000013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9</xdr:row>
      <xdr:rowOff>0</xdr:rowOff>
    </xdr:from>
    <xdr:to>
      <xdr:col>16</xdr:col>
      <xdr:colOff>438150</xdr:colOff>
      <xdr:row>10</xdr:row>
      <xdr:rowOff>76200</xdr:rowOff>
    </xdr:to>
    <xdr:graphicFrame macro="">
      <xdr:nvGraphicFramePr>
        <xdr:cNvPr id="1064212" name="Chart 5">
          <a:extLst>
            <a:ext uri="{FF2B5EF4-FFF2-40B4-BE49-F238E27FC236}">
              <a16:creationId xmlns:a16="http://schemas.microsoft.com/office/drawing/2014/main" id="{00000000-0008-0000-0B00-000014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11</xdr:row>
      <xdr:rowOff>0</xdr:rowOff>
    </xdr:from>
    <xdr:to>
      <xdr:col>16</xdr:col>
      <xdr:colOff>438150</xdr:colOff>
      <xdr:row>12</xdr:row>
      <xdr:rowOff>76200</xdr:rowOff>
    </xdr:to>
    <xdr:graphicFrame macro="">
      <xdr:nvGraphicFramePr>
        <xdr:cNvPr id="1064213" name="Chart 6">
          <a:extLst>
            <a:ext uri="{FF2B5EF4-FFF2-40B4-BE49-F238E27FC236}">
              <a16:creationId xmlns:a16="http://schemas.microsoft.com/office/drawing/2014/main" id="{00000000-0008-0000-0B00-000015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13</xdr:row>
      <xdr:rowOff>0</xdr:rowOff>
    </xdr:from>
    <xdr:to>
      <xdr:col>16</xdr:col>
      <xdr:colOff>438150</xdr:colOff>
      <xdr:row>14</xdr:row>
      <xdr:rowOff>0</xdr:rowOff>
    </xdr:to>
    <xdr:graphicFrame macro="">
      <xdr:nvGraphicFramePr>
        <xdr:cNvPr id="1064215" name="Chart 8">
          <a:extLst>
            <a:ext uri="{FF2B5EF4-FFF2-40B4-BE49-F238E27FC236}">
              <a16:creationId xmlns:a16="http://schemas.microsoft.com/office/drawing/2014/main" id="{00000000-0008-0000-0B00-000017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15</xdr:row>
      <xdr:rowOff>0</xdr:rowOff>
    </xdr:from>
    <xdr:to>
      <xdr:col>16</xdr:col>
      <xdr:colOff>419100</xdr:colOff>
      <xdr:row>16</xdr:row>
      <xdr:rowOff>0</xdr:rowOff>
    </xdr:to>
    <xdr:graphicFrame macro="">
      <xdr:nvGraphicFramePr>
        <xdr:cNvPr id="1064216" name="Chart 10">
          <a:extLst>
            <a:ext uri="{FF2B5EF4-FFF2-40B4-BE49-F238E27FC236}">
              <a16:creationId xmlns:a16="http://schemas.microsoft.com/office/drawing/2014/main" id="{00000000-0008-0000-0B00-000018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19</xdr:row>
      <xdr:rowOff>0</xdr:rowOff>
    </xdr:from>
    <xdr:to>
      <xdr:col>16</xdr:col>
      <xdr:colOff>438150</xdr:colOff>
      <xdr:row>19</xdr:row>
      <xdr:rowOff>0</xdr:rowOff>
    </xdr:to>
    <xdr:graphicFrame macro="">
      <xdr:nvGraphicFramePr>
        <xdr:cNvPr id="1064217" name="Chart 11">
          <a:extLst>
            <a:ext uri="{FF2B5EF4-FFF2-40B4-BE49-F238E27FC236}">
              <a16:creationId xmlns:a16="http://schemas.microsoft.com/office/drawing/2014/main" id="{00000000-0008-0000-0B00-000019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19</xdr:row>
      <xdr:rowOff>0</xdr:rowOff>
    </xdr:from>
    <xdr:to>
      <xdr:col>16</xdr:col>
      <xdr:colOff>447675</xdr:colOff>
      <xdr:row>20</xdr:row>
      <xdr:rowOff>66675</xdr:rowOff>
    </xdr:to>
    <xdr:graphicFrame macro="">
      <xdr:nvGraphicFramePr>
        <xdr:cNvPr id="1064218" name="Chart 13">
          <a:extLst>
            <a:ext uri="{FF2B5EF4-FFF2-40B4-BE49-F238E27FC236}">
              <a16:creationId xmlns:a16="http://schemas.microsoft.com/office/drawing/2014/main" id="{00000000-0008-0000-0B00-00001A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200025</xdr:colOff>
      <xdr:row>17</xdr:row>
      <xdr:rowOff>0</xdr:rowOff>
    </xdr:from>
    <xdr:to>
      <xdr:col>16</xdr:col>
      <xdr:colOff>419100</xdr:colOff>
      <xdr:row>18</xdr:row>
      <xdr:rowOff>104775</xdr:rowOff>
    </xdr:to>
    <xdr:graphicFrame macro="">
      <xdr:nvGraphicFramePr>
        <xdr:cNvPr id="1064220" name="Chart 10">
          <a:extLst>
            <a:ext uri="{FF2B5EF4-FFF2-40B4-BE49-F238E27FC236}">
              <a16:creationId xmlns:a16="http://schemas.microsoft.com/office/drawing/2014/main" id="{00000000-0008-0000-0B00-00001C3D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26"/>
  <sheetViews>
    <sheetView showGridLines="0" tabSelected="1" topLeftCell="A4" zoomScale="90" zoomScaleNormal="90" zoomScalePageLayoutView="75" workbookViewId="0">
      <selection activeCell="C7" sqref="C7"/>
    </sheetView>
  </sheetViews>
  <sheetFormatPr defaultRowHeight="12.75" x14ac:dyDescent="0.35"/>
  <cols>
    <col min="1" max="1" width="17.1328125" customWidth="1"/>
    <col min="2" max="2" width="148.1328125" bestFit="1" customWidth="1"/>
    <col min="3" max="3" width="29.3984375" customWidth="1"/>
    <col min="5" max="5" width="15.59765625" customWidth="1"/>
    <col min="7" max="7" width="29.3984375" customWidth="1"/>
  </cols>
  <sheetData>
    <row r="1" spans="2:8" ht="16.5" customHeight="1" x14ac:dyDescent="0.35">
      <c r="B1" s="152" t="s">
        <v>0</v>
      </c>
    </row>
    <row r="2" spans="2:8" ht="30.75" x14ac:dyDescent="0.9">
      <c r="B2" s="9" t="s">
        <v>1</v>
      </c>
    </row>
    <row r="3" spans="2:8" s="8" customFormat="1" ht="41.25" customHeight="1" x14ac:dyDescent="0.4">
      <c r="B3" s="135" t="s">
        <v>2</v>
      </c>
      <c r="C3" s="7"/>
      <c r="D3" s="7"/>
      <c r="E3" s="7"/>
      <c r="F3" s="7"/>
      <c r="G3" s="7"/>
      <c r="H3" s="7"/>
    </row>
    <row r="4" spans="2:8" s="10" customFormat="1" ht="30.75" x14ac:dyDescent="0.9">
      <c r="B4" s="134" t="s">
        <v>3</v>
      </c>
      <c r="C4" s="9"/>
      <c r="D4" s="9"/>
      <c r="E4" s="9"/>
      <c r="F4" s="9"/>
      <c r="G4" s="9"/>
      <c r="H4" s="9"/>
    </row>
    <row r="5" spans="2:8" s="10" customFormat="1" ht="22.5" customHeight="1" x14ac:dyDescent="0.9">
      <c r="B5" s="141" t="s">
        <v>4</v>
      </c>
      <c r="C5" s="9"/>
      <c r="D5" s="9"/>
      <c r="E5" s="9"/>
      <c r="F5" s="9"/>
      <c r="G5" s="9"/>
      <c r="H5" s="9"/>
    </row>
    <row r="6" spans="2:8" ht="15" x14ac:dyDescent="0.35">
      <c r="B6" s="141" t="s">
        <v>5</v>
      </c>
      <c r="C6" s="3"/>
      <c r="D6" s="3"/>
      <c r="E6" s="3"/>
      <c r="F6" s="3"/>
      <c r="G6" s="3"/>
    </row>
    <row r="7" spans="2:8" ht="15" x14ac:dyDescent="0.35">
      <c r="B7" s="141"/>
      <c r="C7" s="3"/>
      <c r="D7" s="3"/>
      <c r="E7" s="3"/>
      <c r="F7" s="3"/>
      <c r="G7" s="3"/>
    </row>
    <row r="8" spans="2:8" ht="15" x14ac:dyDescent="0.35">
      <c r="B8" s="133"/>
      <c r="C8" s="3"/>
      <c r="D8" s="3"/>
      <c r="E8" s="3"/>
      <c r="F8" s="3"/>
      <c r="G8" s="3"/>
    </row>
    <row r="9" spans="2:8" ht="18" x14ac:dyDescent="0.35">
      <c r="B9" s="144" t="s">
        <v>6</v>
      </c>
      <c r="C9" s="3"/>
      <c r="D9" s="3"/>
      <c r="E9" s="3"/>
      <c r="F9" s="3"/>
      <c r="G9" s="3"/>
    </row>
    <row r="10" spans="2:8" ht="38.25" customHeight="1" x14ac:dyDescent="0.35">
      <c r="B10" s="134" t="s">
        <v>76</v>
      </c>
      <c r="C10" s="3"/>
      <c r="D10" s="3"/>
      <c r="E10" s="3"/>
      <c r="F10" s="3"/>
      <c r="G10" s="3"/>
    </row>
    <row r="11" spans="2:8" ht="15.75" x14ac:dyDescent="0.35">
      <c r="B11" s="145" t="s">
        <v>77</v>
      </c>
      <c r="C11" s="3"/>
      <c r="D11" s="3"/>
      <c r="E11" s="3"/>
      <c r="F11" s="3"/>
      <c r="G11" s="3"/>
    </row>
    <row r="12" spans="2:8" ht="31.5" x14ac:dyDescent="0.35">
      <c r="B12" s="146" t="s">
        <v>78</v>
      </c>
      <c r="C12" s="3"/>
      <c r="D12" s="3"/>
      <c r="E12" s="3"/>
      <c r="F12" s="3"/>
      <c r="G12" s="3"/>
    </row>
    <row r="13" spans="2:8" ht="15.75" x14ac:dyDescent="0.35">
      <c r="B13" s="147" t="s">
        <v>79</v>
      </c>
      <c r="C13" s="3"/>
      <c r="D13" s="3"/>
      <c r="E13" s="3"/>
      <c r="F13" s="3"/>
      <c r="G13" s="3"/>
    </row>
    <row r="14" spans="2:8" ht="29.25" customHeight="1" x14ac:dyDescent="0.35">
      <c r="B14" s="142" t="s">
        <v>7</v>
      </c>
      <c r="C14" s="3"/>
      <c r="D14" s="3"/>
      <c r="E14" s="3"/>
      <c r="F14" s="3"/>
      <c r="G14" s="3"/>
    </row>
    <row r="15" spans="2:8" ht="15" x14ac:dyDescent="0.35">
      <c r="B15" s="143" t="s">
        <v>8</v>
      </c>
      <c r="C15" s="3"/>
      <c r="D15" s="3"/>
      <c r="E15" s="3"/>
      <c r="F15" s="3"/>
      <c r="G15" s="3"/>
    </row>
    <row r="16" spans="2:8" s="5" customFormat="1" ht="42" customHeight="1" x14ac:dyDescent="0.75">
      <c r="B16" s="13" t="s">
        <v>9</v>
      </c>
      <c r="C16" s="13"/>
      <c r="D16" s="13"/>
      <c r="E16" s="13"/>
      <c r="F16" s="13"/>
      <c r="G16" s="13"/>
    </row>
    <row r="17" spans="2:12" s="12" customFormat="1" ht="25.5" x14ac:dyDescent="0.75">
      <c r="B17" s="154" t="s">
        <v>10</v>
      </c>
      <c r="C17" s="5"/>
      <c r="D17" s="5"/>
      <c r="E17" s="5"/>
      <c r="F17" s="5"/>
      <c r="G17" s="5"/>
      <c r="H17" s="5"/>
      <c r="I17" s="5"/>
      <c r="J17" s="14"/>
      <c r="K17" s="14"/>
      <c r="L17" s="14"/>
    </row>
    <row r="18" spans="2:12" s="12" customFormat="1" ht="35.25" customHeight="1" x14ac:dyDescent="0.35">
      <c r="B18" s="154" t="s">
        <v>11</v>
      </c>
      <c r="H18" s="14"/>
      <c r="I18" s="14"/>
      <c r="J18" s="14"/>
      <c r="K18" s="14"/>
      <c r="L18" s="14"/>
    </row>
    <row r="19" spans="2:12" s="12" customFormat="1" ht="35.25" customHeight="1" x14ac:dyDescent="0.35">
      <c r="B19" s="154" t="s">
        <v>12</v>
      </c>
      <c r="J19" s="14"/>
      <c r="K19" s="14"/>
      <c r="L19" s="14"/>
    </row>
    <row r="20" spans="2:12" s="12" customFormat="1" ht="35.25" customHeight="1" x14ac:dyDescent="0.35">
      <c r="B20" s="154" t="s">
        <v>13</v>
      </c>
    </row>
    <row r="21" spans="2:12" s="12" customFormat="1" ht="35.25" customHeight="1" x14ac:dyDescent="0.35">
      <c r="B21" s="154" t="s">
        <v>14</v>
      </c>
      <c r="C21" s="11"/>
      <c r="D21" s="11"/>
      <c r="E21" s="11"/>
      <c r="F21" s="11"/>
      <c r="G21" s="11"/>
      <c r="H21" s="11"/>
      <c r="I21" s="11"/>
      <c r="J21" s="11"/>
      <c r="K21" s="11"/>
    </row>
    <row r="22" spans="2:12" s="12" customFormat="1" ht="35.25" customHeight="1" x14ac:dyDescent="0.35">
      <c r="B22" s="154" t="s">
        <v>15</v>
      </c>
      <c r="C22" s="11"/>
      <c r="D22" s="11"/>
      <c r="E22" s="11"/>
      <c r="F22" s="11"/>
      <c r="G22" s="11"/>
      <c r="H22" s="11"/>
      <c r="I22" s="11"/>
      <c r="J22" s="11"/>
      <c r="K22" s="11"/>
    </row>
    <row r="23" spans="2:12" ht="17.25" x14ac:dyDescent="0.45">
      <c r="B23" s="22"/>
    </row>
    <row r="24" spans="2:12" ht="17.25" x14ac:dyDescent="0.45">
      <c r="B24" s="139" t="s">
        <v>16</v>
      </c>
      <c r="C24" s="140"/>
    </row>
    <row r="26" spans="2:12" ht="20.25" x14ac:dyDescent="0.55000000000000004">
      <c r="B26" s="138" t="s">
        <v>17</v>
      </c>
    </row>
  </sheetData>
  <phoneticPr fontId="0" type="noConversion"/>
  <hyperlinks>
    <hyperlink ref="B18" location="'2. Engagement of RAs'!Print_Area" display="2. The wider safeguarding partners (including relevant agencies) are actively involved in" xr:uid="{00000000-0004-0000-0000-000001000000}"/>
    <hyperlink ref="B19" location="'3. OUTCOMES FOR CYP'!Print_Area" display="3. Children, young people and families are aware of and involved with plans for safeguarding children" xr:uid="{00000000-0004-0000-0000-000002000000}"/>
    <hyperlink ref="B20" location="'4. QA &amp; INFO SHARING'!Print_Area" display="4. Appropriate quality assurance procedures are in place for data collection, audit and information sharing" xr:uid="{00000000-0004-0000-0000-000004000000}"/>
    <hyperlink ref="B21" location="'5. Learning from Reviews'!A1" display="5. There is a process for identifying and investigating learning from local and national case reviews" xr:uid="{00000000-0004-0000-0000-000005000000}"/>
    <hyperlink ref="B22" location="'6. Training'!A1" display="6. There is an active program of multi- agency safeguarding children training" xr:uid="{00000000-0004-0000-0000-000007000000}"/>
    <hyperlink ref="B17" location="'1. LEADERSHIP'!Print_Area" display="1. The three core partner leads are actively involved in strategic planning and implementation" xr:uid="{00000000-0004-0000-0000-000000000000}"/>
    <hyperlink ref="B24" location="'Score summary'!A1" display="Having completed your scoring, please review the Scoresheet to see an evaluation of your responses." xr:uid="{21216CBB-FB30-4944-8A0A-E5F424B90478}"/>
    <hyperlink ref="B26" location="'Action Tracker'!Print_Area" display="Review action tracker" xr:uid="{9F7FBC8C-882C-4A55-8191-6C85C08272F0}"/>
    <hyperlink ref="B15" location="'Action Tracker'!Print_Area" display="Actions will automatically be pulled through into action tracker, specific tasks and other details will need to be added.  " xr:uid="{967D8E89-E0E2-4BE6-8DCD-41E85C17C9D5}"/>
  </hyperlinks>
  <pageMargins left="0.31496062992125984" right="0.31496062992125984" top="0.6692913385826772" bottom="0.6692913385826772" header="0.51181102362204722" footer="0.51181102362204722"/>
  <pageSetup paperSize="9" scale="75" orientation="landscape" r:id="rId1"/>
  <headerFooter alignWithMargins="0">
    <oddFooter>&amp;L&amp;"Calibri,Bold"GSCP (2021)&amp;C&amp;"Calibri,Regular"&amp;D&amp;R&amp;"Calibri,Regular"Page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BL27"/>
  <sheetViews>
    <sheetView showGridLines="0" zoomScale="80" zoomScaleNormal="80" workbookViewId="0">
      <selection activeCell="L2" sqref="L2"/>
    </sheetView>
  </sheetViews>
  <sheetFormatPr defaultColWidth="9.1328125" defaultRowHeight="15" x14ac:dyDescent="0.4"/>
  <cols>
    <col min="1" max="1" width="68.3984375" style="4" customWidth="1"/>
    <col min="2" max="5" width="12.1328125" style="108" customWidth="1"/>
    <col min="6" max="6" width="13.73046875" style="108" customWidth="1"/>
    <col min="7" max="7" width="3.265625" style="109" customWidth="1"/>
    <col min="8" max="16384" width="9.1328125" style="109"/>
  </cols>
  <sheetData>
    <row r="1" spans="1:6" ht="45" x14ac:dyDescent="0.6">
      <c r="A1" s="113" t="s">
        <v>67</v>
      </c>
      <c r="B1" s="157"/>
      <c r="C1" s="157"/>
      <c r="D1" s="189" t="s">
        <v>31</v>
      </c>
      <c r="E1" s="189"/>
      <c r="F1" s="189"/>
    </row>
    <row r="2" spans="1:6" ht="17.649999999999999" x14ac:dyDescent="0.5">
      <c r="A2" s="156"/>
      <c r="B2" s="157"/>
      <c r="C2" s="157"/>
      <c r="D2" s="114"/>
      <c r="E2" s="114"/>
      <c r="F2" s="114"/>
    </row>
    <row r="3" spans="1:6" ht="20.65" x14ac:dyDescent="0.6">
      <c r="A3" s="115" t="s">
        <v>68</v>
      </c>
      <c r="B3" s="115"/>
      <c r="C3" s="157"/>
      <c r="D3" s="158"/>
      <c r="E3" s="157"/>
      <c r="F3" s="157"/>
    </row>
    <row r="4" spans="1:6" x14ac:dyDescent="0.4">
      <c r="A4" s="156"/>
      <c r="B4" s="157"/>
      <c r="C4" s="157"/>
      <c r="D4" s="157"/>
      <c r="E4" s="157"/>
      <c r="F4" s="157"/>
    </row>
    <row r="5" spans="1:6" ht="18" x14ac:dyDescent="0.55000000000000004">
      <c r="A5" s="153" t="s">
        <v>69</v>
      </c>
      <c r="B5" s="157"/>
      <c r="C5" s="157"/>
      <c r="D5" s="157"/>
      <c r="E5" s="157"/>
      <c r="F5" s="157"/>
    </row>
    <row r="6" spans="1:6" ht="15.75" x14ac:dyDescent="0.5">
      <c r="A6" s="116"/>
      <c r="B6" s="157"/>
      <c r="C6" s="157"/>
      <c r="D6" s="157"/>
      <c r="E6" s="157"/>
      <c r="F6" s="157"/>
    </row>
    <row r="7" spans="1:6" s="110" customFormat="1" ht="29.25" x14ac:dyDescent="0.55000000000000004">
      <c r="A7" s="117" t="s">
        <v>70</v>
      </c>
      <c r="B7" s="118" t="s">
        <v>71</v>
      </c>
      <c r="C7" s="118" t="s">
        <v>72</v>
      </c>
      <c r="D7" s="118" t="s">
        <v>73</v>
      </c>
      <c r="E7" s="118" t="s">
        <v>74</v>
      </c>
      <c r="F7" s="118" t="s">
        <v>36</v>
      </c>
    </row>
    <row r="8" spans="1:6" s="111" customFormat="1" ht="54" customHeight="1" x14ac:dyDescent="0.35">
      <c r="A8" s="119" t="str">
        <f>'1. LEADERSHIP'!B2</f>
        <v>1. The three core partner leads are actively involved in strategic planning and implementation</v>
      </c>
      <c r="B8" s="120">
        <f>'1. LEADERSHIP'!L2</f>
        <v>4</v>
      </c>
      <c r="C8" s="120">
        <f>'1. LEADERSHIP'!M2</f>
        <v>0</v>
      </c>
      <c r="D8" s="120">
        <f>'1. LEADERSHIP'!N2</f>
        <v>0</v>
      </c>
      <c r="E8" s="120">
        <f>'1. LEADERSHIP'!O2</f>
        <v>0</v>
      </c>
      <c r="F8" s="120">
        <f>'1. LEADERSHIP'!P2</f>
        <v>4</v>
      </c>
    </row>
    <row r="9" spans="1:6" s="111" customFormat="1" ht="15.75" customHeight="1" x14ac:dyDescent="0.35">
      <c r="A9" s="121"/>
      <c r="B9" s="122"/>
      <c r="C9" s="122"/>
      <c r="D9" s="122"/>
      <c r="E9" s="122"/>
      <c r="F9" s="122"/>
    </row>
    <row r="10" spans="1:6" s="111" customFormat="1" ht="54" customHeight="1" x14ac:dyDescent="0.35">
      <c r="A10" s="119" t="str">
        <f>'2. Engagement of RAs'!B2</f>
        <v>2. The wider safeguarding partners (including relevant agencies) are actively involved in safeguarding children and adults</v>
      </c>
      <c r="B10" s="120">
        <f>'2. Engagement of RAs'!L2</f>
        <v>4</v>
      </c>
      <c r="C10" s="120">
        <f>'2. Engagement of RAs'!M2</f>
        <v>0</v>
      </c>
      <c r="D10" s="120">
        <f>'2. Engagement of RAs'!N2</f>
        <v>0</v>
      </c>
      <c r="E10" s="120">
        <f>'2. Engagement of RAs'!O2</f>
        <v>0</v>
      </c>
      <c r="F10" s="120">
        <f>'2. Engagement of RAs'!P2</f>
        <v>4</v>
      </c>
    </row>
    <row r="11" spans="1:6" s="111" customFormat="1" ht="15.75" customHeight="1" x14ac:dyDescent="0.35">
      <c r="A11" s="121"/>
      <c r="B11" s="122"/>
      <c r="C11" s="122"/>
      <c r="D11" s="122"/>
      <c r="E11" s="122"/>
      <c r="F11" s="122"/>
    </row>
    <row r="12" spans="1:6" s="111" customFormat="1" ht="54" customHeight="1" x14ac:dyDescent="0.35">
      <c r="A12" s="123" t="str">
        <f>'3. OUTCOMES FOR CHILDREN ADULTS'!B2</f>
        <v>3. Children, adults and families are aware of and involved with plans for safeguarding</v>
      </c>
      <c r="B12" s="120">
        <f>'3. OUTCOMES FOR CHILDREN ADULTS'!L2</f>
        <v>4</v>
      </c>
      <c r="C12" s="120">
        <f>'3. OUTCOMES FOR CHILDREN ADULTS'!M2</f>
        <v>0</v>
      </c>
      <c r="D12" s="120">
        <f>'3. OUTCOMES FOR CHILDREN ADULTS'!N2</f>
        <v>0</v>
      </c>
      <c r="E12" s="120">
        <f>'3. OUTCOMES FOR CHILDREN ADULTS'!O2</f>
        <v>0</v>
      </c>
      <c r="F12" s="120">
        <f>'3. OUTCOMES FOR CHILDREN ADULTS'!P2</f>
        <v>4</v>
      </c>
    </row>
    <row r="13" spans="1:6" s="111" customFormat="1" ht="15.75" customHeight="1" x14ac:dyDescent="0.35">
      <c r="A13" s="121"/>
      <c r="B13" s="122"/>
      <c r="C13" s="122"/>
      <c r="D13" s="122"/>
      <c r="E13" s="122"/>
      <c r="F13" s="122"/>
    </row>
    <row r="14" spans="1:6" s="111" customFormat="1" ht="54" customHeight="1" x14ac:dyDescent="0.35">
      <c r="A14" s="119" t="str">
        <f>'4. QA &amp; INFO SHARING'!B2</f>
        <v>4. Appropriate quality assurance procedures are in place for data collection, audit and information sharing</v>
      </c>
      <c r="B14" s="120">
        <f>'4. QA &amp; INFO SHARING'!L2</f>
        <v>4</v>
      </c>
      <c r="C14" s="120">
        <f>'4. QA &amp; INFO SHARING'!M2</f>
        <v>0</v>
      </c>
      <c r="D14" s="120">
        <f>'4. QA &amp; INFO SHARING'!N2</f>
        <v>0</v>
      </c>
      <c r="E14" s="120">
        <f>'4. QA &amp; INFO SHARING'!O2</f>
        <v>0</v>
      </c>
      <c r="F14" s="120">
        <f>'4. QA &amp; INFO SHARING'!P2</f>
        <v>4</v>
      </c>
    </row>
    <row r="15" spans="1:6" s="111" customFormat="1" ht="15.75" customHeight="1" x14ac:dyDescent="0.35">
      <c r="A15" s="121"/>
      <c r="B15" s="122"/>
      <c r="C15" s="122"/>
      <c r="D15" s="122"/>
      <c r="E15" s="122"/>
      <c r="F15" s="122"/>
    </row>
    <row r="16" spans="1:6" s="111" customFormat="1" ht="54" customHeight="1" x14ac:dyDescent="0.35">
      <c r="A16" s="119" t="str">
        <f>'5. Learning from Reviews'!$B$2</f>
        <v>5.  There is a process for identifying and investigating learning from local and national case reviews</v>
      </c>
      <c r="B16" s="120">
        <f>'5. Learning from Reviews'!L2</f>
        <v>4</v>
      </c>
      <c r="C16" s="120">
        <f>'5. Learning from Reviews'!M2</f>
        <v>0</v>
      </c>
      <c r="D16" s="120">
        <f>'5. Learning from Reviews'!N2</f>
        <v>0</v>
      </c>
      <c r="E16" s="120">
        <f>'5. Learning from Reviews'!O2</f>
        <v>0</v>
      </c>
      <c r="F16" s="120">
        <f>'5. Learning from Reviews'!P2</f>
        <v>4</v>
      </c>
    </row>
    <row r="17" spans="1:64" s="111" customFormat="1" ht="16.5" customHeight="1" x14ac:dyDescent="0.35">
      <c r="A17" s="121"/>
      <c r="B17" s="44"/>
      <c r="C17" s="44"/>
      <c r="D17" s="44"/>
      <c r="E17" s="44"/>
      <c r="F17" s="44"/>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row>
    <row r="18" spans="1:64" s="111" customFormat="1" ht="54" customHeight="1" x14ac:dyDescent="0.35">
      <c r="A18" s="119" t="str">
        <f>'6. Training'!$B$2</f>
        <v>6. There is an active program of multi- agency safeguarding children training</v>
      </c>
      <c r="B18" s="120">
        <f>'6. Training'!$L$2</f>
        <v>4</v>
      </c>
      <c r="C18" s="120">
        <f>'6. Training'!$M$2</f>
        <v>0</v>
      </c>
      <c r="D18" s="120">
        <f>'6. Training'!$N$2</f>
        <v>0</v>
      </c>
      <c r="E18" s="120">
        <f>'6. Training'!$O$2</f>
        <v>0</v>
      </c>
      <c r="F18" s="124">
        <f>'6. Training'!$P$2</f>
        <v>4</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row>
    <row r="19" spans="1:64" s="111" customFormat="1" ht="17.25" customHeight="1" x14ac:dyDescent="0.35">
      <c r="A19" s="121"/>
      <c r="B19" s="122"/>
      <c r="C19" s="122"/>
      <c r="D19" s="122"/>
      <c r="E19" s="122"/>
      <c r="F19" s="122"/>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row>
    <row r="20" spans="1:64" s="112" customFormat="1" ht="55.5" customHeight="1" x14ac:dyDescent="0.4">
      <c r="A20" s="125" t="s">
        <v>75</v>
      </c>
      <c r="B20" s="126">
        <f t="shared" ref="B20:F20" si="0">SUM(B8:B19)</f>
        <v>24</v>
      </c>
      <c r="C20" s="126">
        <f t="shared" si="0"/>
        <v>0</v>
      </c>
      <c r="D20" s="126">
        <f t="shared" si="0"/>
        <v>0</v>
      </c>
      <c r="E20" s="126">
        <f t="shared" si="0"/>
        <v>0</v>
      </c>
      <c r="F20" s="127">
        <f t="shared" si="0"/>
        <v>24</v>
      </c>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row>
    <row r="21" spans="1:64" x14ac:dyDescent="0.4">
      <c r="A21" s="161"/>
      <c r="B21" s="162"/>
      <c r="C21" s="162"/>
      <c r="D21" s="162"/>
      <c r="E21" s="162"/>
      <c r="F21" s="162"/>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row>
    <row r="22" spans="1:64" x14ac:dyDescent="0.4">
      <c r="A22" s="161"/>
      <c r="B22" s="162"/>
      <c r="C22" s="162"/>
      <c r="D22" s="162"/>
      <c r="E22" s="162"/>
      <c r="F22" s="162"/>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row>
    <row r="23" spans="1:64" x14ac:dyDescent="0.4">
      <c r="A23" s="161"/>
      <c r="B23" s="162"/>
      <c r="C23" s="162"/>
      <c r="D23" s="162"/>
      <c r="E23" s="162"/>
      <c r="F23" s="162"/>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row>
    <row r="24" spans="1:64" x14ac:dyDescent="0.4">
      <c r="A24" s="161"/>
      <c r="B24" s="162"/>
      <c r="C24" s="162"/>
      <c r="D24" s="162"/>
      <c r="E24" s="162"/>
      <c r="F24" s="162"/>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row>
    <row r="25" spans="1:64" x14ac:dyDescent="0.4">
      <c r="A25" s="161"/>
      <c r="B25" s="162"/>
      <c r="C25" s="162"/>
      <c r="D25" s="162"/>
      <c r="E25" s="162"/>
      <c r="F25" s="162"/>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row>
    <row r="26" spans="1:64" x14ac:dyDescent="0.4">
      <c r="A26" s="161"/>
      <c r="B26" s="162"/>
      <c r="C26" s="162"/>
      <c r="D26" s="162"/>
      <c r="E26" s="162"/>
      <c r="F26" s="162"/>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row>
    <row r="27" spans="1:64" x14ac:dyDescent="0.4">
      <c r="A27" s="161"/>
      <c r="B27" s="162"/>
      <c r="C27" s="162"/>
      <c r="D27" s="162"/>
      <c r="E27" s="162"/>
      <c r="F27" s="162"/>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row>
  </sheetData>
  <sheetProtection selectLockedCells="1"/>
  <mergeCells count="1">
    <mergeCell ref="D1:F1"/>
  </mergeCells>
  <phoneticPr fontId="0" type="noConversion"/>
  <conditionalFormatting sqref="F8 F10 F12 F14 F20">
    <cfRule type="cellIs" dxfId="1" priority="3" stopIfTrue="1" operator="greaterThan">
      <formula>0</formula>
    </cfRule>
  </conditionalFormatting>
  <conditionalFormatting sqref="F16:F18">
    <cfRule type="cellIs" dxfId="0" priority="1" stopIfTrue="1" operator="greaterThan">
      <formula>0</formula>
    </cfRule>
  </conditionalFormatting>
  <hyperlinks>
    <hyperlink ref="D1" location="Introduction!A1" display="Back to INTRODUCTION" xr:uid="{00000000-0004-0000-0B00-000000000000}"/>
  </hyperlinks>
  <pageMargins left="0.31496062992125984" right="0.31496062992125984" top="0.6692913385826772" bottom="0.6692913385826772" header="0.51181102362204722" footer="0.51181102362204722"/>
  <pageSetup paperSize="9" scale="63"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B1:R35"/>
  <sheetViews>
    <sheetView showGridLines="0" topLeftCell="A10" zoomScale="80" zoomScaleNormal="80" zoomScalePageLayoutView="75" workbookViewId="0">
      <selection activeCell="B22" sqref="B22:H22"/>
    </sheetView>
  </sheetViews>
  <sheetFormatPr defaultColWidth="9.1328125" defaultRowHeight="17.25" x14ac:dyDescent="0.45"/>
  <cols>
    <col min="1" max="1" width="9.1328125" style="22"/>
    <col min="2" max="2" width="41.73046875" style="22" customWidth="1"/>
    <col min="3" max="3" width="28.265625" style="22" customWidth="1"/>
    <col min="4" max="4" width="14.265625" style="22" customWidth="1"/>
    <col min="5" max="5" width="38.86328125" style="22" customWidth="1"/>
    <col min="6" max="6" width="15" style="22" customWidth="1"/>
    <col min="7" max="7" width="19.1328125" style="22" customWidth="1"/>
    <col min="8" max="8" width="14.86328125" style="22" customWidth="1"/>
    <col min="9" max="16" width="9.1328125" style="22"/>
    <col min="17" max="17" width="9.1328125" style="22" customWidth="1"/>
    <col min="18" max="18" width="44.265625" style="22" customWidth="1"/>
    <col min="19" max="19" width="11.265625" style="22" customWidth="1"/>
    <col min="20" max="16384" width="9.1328125" style="22"/>
  </cols>
  <sheetData>
    <row r="1" spans="2:18" ht="32.25" x14ac:dyDescent="0.85">
      <c r="B1" s="23" t="s">
        <v>18</v>
      </c>
      <c r="C1" s="24"/>
      <c r="D1" s="25"/>
      <c r="E1" s="25"/>
    </row>
    <row r="2" spans="2:18" ht="24" customHeight="1" thickBot="1" x14ac:dyDescent="0.9">
      <c r="B2" s="26"/>
    </row>
    <row r="3" spans="2:18" ht="27.75" customHeight="1" x14ac:dyDescent="0.75">
      <c r="B3" s="27" t="s">
        <v>19</v>
      </c>
      <c r="C3" s="163"/>
      <c r="D3" s="164"/>
      <c r="E3" s="165"/>
      <c r="F3" s="28"/>
    </row>
    <row r="4" spans="2:18" ht="16.5" customHeight="1" thickBot="1" x14ac:dyDescent="0.9">
      <c r="B4" s="29"/>
      <c r="C4" s="166"/>
      <c r="D4" s="167"/>
      <c r="E4" s="168"/>
      <c r="F4" s="28"/>
    </row>
    <row r="5" spans="2:18" s="151" customFormat="1" ht="16.5" customHeight="1" x14ac:dyDescent="0.85">
      <c r="B5" s="148"/>
      <c r="C5" s="149"/>
      <c r="D5" s="149"/>
      <c r="E5" s="149"/>
      <c r="F5" s="150"/>
    </row>
    <row r="6" spans="2:18" s="151" customFormat="1" ht="16.5" customHeight="1" x14ac:dyDescent="0.85">
      <c r="B6" s="148"/>
      <c r="C6" s="149"/>
      <c r="D6" s="149"/>
      <c r="E6" s="149"/>
      <c r="F6" s="150"/>
    </row>
    <row r="7" spans="2:18" s="151" customFormat="1" ht="16.5" customHeight="1" x14ac:dyDescent="0.85">
      <c r="B7" s="148"/>
      <c r="C7" s="149"/>
      <c r="D7" s="149"/>
      <c r="E7" s="149"/>
      <c r="F7" s="150"/>
    </row>
    <row r="8" spans="2:18" s="151" customFormat="1" ht="16.5" customHeight="1" x14ac:dyDescent="0.85">
      <c r="B8" s="148"/>
      <c r="C8" s="149"/>
      <c r="D8" s="149"/>
      <c r="E8" s="149"/>
      <c r="F8" s="150"/>
    </row>
    <row r="9" spans="2:18" s="151" customFormat="1" ht="16.5" customHeight="1" x14ac:dyDescent="0.85">
      <c r="B9" s="148"/>
      <c r="C9" s="149"/>
      <c r="D9" s="149"/>
      <c r="E9" s="149"/>
      <c r="F9" s="150"/>
    </row>
    <row r="10" spans="2:18" ht="28.9" thickBot="1" x14ac:dyDescent="0.9">
      <c r="B10" s="29"/>
      <c r="R10" s="136"/>
    </row>
    <row r="11" spans="2:18" ht="47.25" customHeight="1" thickBot="1" x14ac:dyDescent="0.9">
      <c r="B11" s="29" t="s">
        <v>20</v>
      </c>
      <c r="C11" s="32" t="s">
        <v>21</v>
      </c>
      <c r="D11" s="170"/>
      <c r="E11" s="170"/>
      <c r="F11" s="170"/>
      <c r="G11" s="170"/>
      <c r="H11" s="171"/>
    </row>
    <row r="12" spans="2:18" ht="47.25" customHeight="1" thickBot="1" x14ac:dyDescent="0.9">
      <c r="B12" s="29"/>
      <c r="C12" s="32" t="s">
        <v>22</v>
      </c>
      <c r="D12" s="170"/>
      <c r="E12" s="170"/>
      <c r="F12" s="170"/>
      <c r="G12" s="170"/>
      <c r="H12" s="171"/>
    </row>
    <row r="13" spans="2:18" ht="47.25" customHeight="1" thickBot="1" x14ac:dyDescent="0.9">
      <c r="B13" s="29"/>
      <c r="C13" s="32" t="s">
        <v>23</v>
      </c>
      <c r="D13" s="169"/>
      <c r="E13" s="170"/>
      <c r="F13" s="170"/>
      <c r="G13" s="170"/>
      <c r="H13" s="171"/>
    </row>
    <row r="14" spans="2:18" ht="47.25" customHeight="1" thickBot="1" x14ac:dyDescent="0.9">
      <c r="B14" s="29"/>
      <c r="C14" s="32" t="s">
        <v>24</v>
      </c>
      <c r="D14" s="170"/>
      <c r="E14" s="170"/>
      <c r="F14" s="170"/>
      <c r="G14" s="170"/>
      <c r="H14" s="171"/>
    </row>
    <row r="15" spans="2:18" ht="47.25" customHeight="1" x14ac:dyDescent="0.85">
      <c r="B15" s="29"/>
      <c r="C15" s="32" t="s">
        <v>25</v>
      </c>
      <c r="D15" s="175"/>
      <c r="E15" s="170"/>
      <c r="F15" s="170"/>
      <c r="G15" s="170"/>
      <c r="H15" s="171"/>
    </row>
    <row r="16" spans="2:18" ht="28.5" customHeight="1" thickBot="1" x14ac:dyDescent="0.9">
      <c r="B16" s="29"/>
      <c r="C16" s="33"/>
      <c r="D16" s="34"/>
      <c r="E16" s="34"/>
      <c r="F16" s="34"/>
      <c r="G16" s="34"/>
      <c r="H16" s="34"/>
    </row>
    <row r="17" spans="2:18" ht="47.25" customHeight="1" thickBot="1" x14ac:dyDescent="0.75">
      <c r="B17" s="29" t="s">
        <v>26</v>
      </c>
      <c r="C17" s="32" t="s">
        <v>21</v>
      </c>
      <c r="D17" s="172"/>
      <c r="E17" s="173"/>
      <c r="F17" s="173"/>
      <c r="G17" s="173"/>
      <c r="H17" s="174"/>
    </row>
    <row r="18" spans="2:18" ht="47.25" customHeight="1" thickBot="1" x14ac:dyDescent="0.9">
      <c r="B18" s="29"/>
      <c r="C18" s="32" t="s">
        <v>27</v>
      </c>
      <c r="D18" s="172"/>
      <c r="E18" s="173"/>
      <c r="F18" s="173"/>
      <c r="G18" s="173"/>
      <c r="H18" s="174"/>
      <c r="R18" s="37"/>
    </row>
    <row r="19" spans="2:18" ht="47.25" customHeight="1" thickBot="1" x14ac:dyDescent="0.9">
      <c r="B19" s="29"/>
      <c r="C19" s="32" t="s">
        <v>28</v>
      </c>
      <c r="D19" s="176"/>
      <c r="E19" s="173"/>
      <c r="F19" s="173"/>
      <c r="G19" s="173"/>
      <c r="H19" s="174"/>
      <c r="R19" s="37"/>
    </row>
    <row r="20" spans="2:18" ht="47.25" customHeight="1" x14ac:dyDescent="0.85">
      <c r="B20" s="29"/>
      <c r="C20" s="31" t="s">
        <v>29</v>
      </c>
      <c r="D20" s="177"/>
      <c r="E20" s="170"/>
      <c r="F20" s="170"/>
      <c r="G20" s="170"/>
      <c r="H20" s="171"/>
      <c r="R20" s="37"/>
    </row>
    <row r="21" spans="2:18" ht="35.25" x14ac:dyDescent="0.95">
      <c r="B21" s="6"/>
      <c r="R21" s="37"/>
    </row>
    <row r="22" spans="2:18" ht="51.75" customHeight="1" x14ac:dyDescent="0.75">
      <c r="B22" s="179" t="s">
        <v>30</v>
      </c>
      <c r="C22" s="179"/>
      <c r="D22" s="179"/>
      <c r="E22" s="179"/>
      <c r="F22" s="179"/>
      <c r="G22" s="179"/>
      <c r="H22" s="179"/>
      <c r="R22" s="37"/>
    </row>
    <row r="23" spans="2:18" ht="19.5" customHeight="1" x14ac:dyDescent="1">
      <c r="B23" s="35"/>
      <c r="C23" s="35"/>
      <c r="D23" s="35"/>
      <c r="E23" s="35"/>
      <c r="F23" s="35"/>
      <c r="G23" s="35"/>
      <c r="H23" s="35"/>
    </row>
    <row r="24" spans="2:18" s="37" customFormat="1" ht="23.25" x14ac:dyDescent="0.7">
      <c r="B24" s="130"/>
      <c r="E24" s="36"/>
      <c r="G24" s="19"/>
      <c r="J24" s="38"/>
      <c r="R24" s="22"/>
    </row>
    <row r="25" spans="2:18" s="37" customFormat="1" ht="23.25" x14ac:dyDescent="0.7">
      <c r="B25" s="36"/>
      <c r="E25" s="36"/>
      <c r="G25" s="19"/>
      <c r="J25" s="38"/>
      <c r="R25" s="22"/>
    </row>
    <row r="26" spans="2:18" s="37" customFormat="1" ht="23.25" x14ac:dyDescent="0.7">
      <c r="B26" s="36"/>
      <c r="E26" s="36"/>
      <c r="G26" s="19"/>
      <c r="J26" s="38"/>
      <c r="R26" s="22"/>
    </row>
    <row r="27" spans="2:18" s="37" customFormat="1" ht="23.25" x14ac:dyDescent="0.7">
      <c r="C27" s="36"/>
      <c r="E27" s="19"/>
      <c r="J27" s="38"/>
      <c r="R27" s="22"/>
    </row>
    <row r="28" spans="2:18" s="37" customFormat="1" ht="48" customHeight="1" x14ac:dyDescent="0.65">
      <c r="B28" s="19"/>
      <c r="E28" s="19"/>
      <c r="J28" s="38"/>
      <c r="R28" s="22"/>
    </row>
    <row r="29" spans="2:18" ht="24.75" x14ac:dyDescent="0.65">
      <c r="E29" s="20"/>
      <c r="J29" s="39"/>
    </row>
    <row r="30" spans="2:18" ht="17.649999999999999" x14ac:dyDescent="0.5">
      <c r="F30" s="21"/>
      <c r="J30" s="39"/>
    </row>
    <row r="31" spans="2:18" ht="17.649999999999999" x14ac:dyDescent="0.5">
      <c r="B31" s="39"/>
    </row>
    <row r="32" spans="2:18" ht="18" x14ac:dyDescent="0.55000000000000004">
      <c r="C32" s="178"/>
      <c r="D32" s="178"/>
      <c r="E32" s="178"/>
      <c r="F32" s="128"/>
    </row>
    <row r="33" spans="3:6" ht="18" x14ac:dyDescent="0.55000000000000004">
      <c r="C33" s="178"/>
      <c r="D33" s="178"/>
      <c r="E33" s="178"/>
      <c r="F33" s="129"/>
    </row>
    <row r="35" spans="3:6" hidden="1" x14ac:dyDescent="0.45"/>
  </sheetData>
  <sheetProtection selectLockedCells="1"/>
  <mergeCells count="13">
    <mergeCell ref="D19:H19"/>
    <mergeCell ref="D20:H20"/>
    <mergeCell ref="C32:E32"/>
    <mergeCell ref="C33:E33"/>
    <mergeCell ref="B22:H22"/>
    <mergeCell ref="C3:E4"/>
    <mergeCell ref="D13:H13"/>
    <mergeCell ref="D14:H14"/>
    <mergeCell ref="D17:H17"/>
    <mergeCell ref="D18:H18"/>
    <mergeCell ref="D15:H15"/>
    <mergeCell ref="D11:H11"/>
    <mergeCell ref="D12:H12"/>
  </mergeCells>
  <phoneticPr fontId="0" type="noConversion"/>
  <pageMargins left="0.31496062992125984" right="0.31496062992125984" top="0.6692913385826772" bottom="0.6692913385826772" header="0.51181102362204722" footer="0.51181102362204722"/>
  <pageSetup paperSize="9" scale="50" orientation="portrait" r:id="rId1"/>
  <headerFooter alignWithMargins="0">
    <oddFooter>&amp;LDesigned by ESCB &amp; ECAB 2013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9"/>
  <sheetViews>
    <sheetView showGridLines="0" zoomScale="75" zoomScaleNormal="75" zoomScaleSheetLayoutView="75" zoomScalePageLayoutView="65" workbookViewId="0">
      <selection activeCell="C8" sqref="C8"/>
    </sheetView>
  </sheetViews>
  <sheetFormatPr defaultColWidth="9.1328125" defaultRowHeight="15" x14ac:dyDescent="0.35"/>
  <cols>
    <col min="1" max="1" width="4.73046875" bestFit="1" customWidth="1"/>
    <col min="2" max="2" width="49" customWidth="1"/>
    <col min="3" max="4" width="40.1328125" customWidth="1"/>
    <col min="5" max="5" width="40.265625" customWidth="1"/>
    <col min="6" max="6" width="10" style="41" customWidth="1"/>
    <col min="7" max="7" width="60.3984375" customWidth="1"/>
    <col min="8" max="8" width="34.3984375" customWidth="1"/>
    <col min="9" max="9" width="24.1328125" customWidth="1"/>
    <col min="10" max="14" width="9.1328125" style="42"/>
  </cols>
  <sheetData>
    <row r="1" spans="1:16" ht="18" x14ac:dyDescent="0.55000000000000004">
      <c r="B1" s="40"/>
      <c r="E1" s="137" t="s">
        <v>31</v>
      </c>
      <c r="F1" s="155"/>
      <c r="J1"/>
      <c r="K1"/>
      <c r="L1" t="s">
        <v>32</v>
      </c>
      <c r="M1" s="42" t="s">
        <v>33</v>
      </c>
      <c r="N1" s="42" t="s">
        <v>34</v>
      </c>
      <c r="O1" s="42" t="s">
        <v>35</v>
      </c>
      <c r="P1" s="42" t="s">
        <v>36</v>
      </c>
    </row>
    <row r="2" spans="1:16" ht="17.649999999999999" x14ac:dyDescent="0.5">
      <c r="B2" s="43" t="s">
        <v>10</v>
      </c>
      <c r="F2" s="44"/>
      <c r="J2"/>
      <c r="K2"/>
      <c r="L2" s="42">
        <f>SUM(M2:P2)</f>
        <v>4</v>
      </c>
      <c r="M2" s="42">
        <f>COUNTIF($F6:$F9,1)</f>
        <v>0</v>
      </c>
      <c r="N2" s="42">
        <f>COUNTIF($F6:$F9,2)</f>
        <v>0</v>
      </c>
      <c r="O2" s="42">
        <f>COUNTIF($F6:$F9,3)</f>
        <v>0</v>
      </c>
      <c r="P2" s="42">
        <f>COUNTIF($F6:$F9,"")</f>
        <v>4</v>
      </c>
    </row>
    <row r="3" spans="1:16" ht="18.75" customHeight="1" x14ac:dyDescent="0.35">
      <c r="B3" s="46"/>
      <c r="F3" s="155"/>
      <c r="H3" s="47"/>
      <c r="J3"/>
      <c r="K3"/>
      <c r="L3"/>
      <c r="M3"/>
      <c r="N3"/>
    </row>
    <row r="4" spans="1:16" ht="52.5" x14ac:dyDescent="0.35">
      <c r="A4" s="48"/>
      <c r="B4" s="49" t="s">
        <v>37</v>
      </c>
      <c r="C4" s="187" t="s">
        <v>38</v>
      </c>
      <c r="D4" s="187"/>
      <c r="E4" s="187"/>
      <c r="F4" s="50" t="s">
        <v>39</v>
      </c>
      <c r="G4" s="51" t="s">
        <v>40</v>
      </c>
      <c r="H4" s="52" t="s">
        <v>41</v>
      </c>
      <c r="I4" s="53"/>
      <c r="J4" s="54"/>
      <c r="K4"/>
      <c r="L4"/>
      <c r="M4"/>
      <c r="N4"/>
    </row>
    <row r="5" spans="1:16" ht="18.399999999999999" x14ac:dyDescent="0.35">
      <c r="A5" s="48"/>
      <c r="B5" s="131"/>
      <c r="C5" s="57" t="s">
        <v>42</v>
      </c>
      <c r="D5" s="58" t="s">
        <v>43</v>
      </c>
      <c r="E5" s="59" t="s">
        <v>44</v>
      </c>
      <c r="F5" s="60"/>
      <c r="G5" s="61"/>
      <c r="H5" s="132"/>
      <c r="I5" s="55"/>
      <c r="J5" s="54"/>
      <c r="K5"/>
      <c r="L5"/>
      <c r="M5"/>
      <c r="N5"/>
    </row>
    <row r="6" spans="1:16" s="55" customFormat="1" ht="78.75" x14ac:dyDescent="0.35">
      <c r="A6" s="62">
        <v>1.1000000000000001</v>
      </c>
      <c r="B6" s="63" t="s">
        <v>80</v>
      </c>
      <c r="C6" s="64" t="s">
        <v>45</v>
      </c>
      <c r="D6" s="65" t="s">
        <v>46</v>
      </c>
      <c r="E6" s="66" t="s">
        <v>47</v>
      </c>
      <c r="F6" s="103"/>
      <c r="G6" s="77"/>
      <c r="H6" s="104"/>
      <c r="I6" s="67"/>
      <c r="J6" s="68"/>
      <c r="K6" s="54"/>
      <c r="L6" s="54"/>
      <c r="M6" s="54"/>
      <c r="N6" s="54"/>
    </row>
    <row r="7" spans="1:16" s="55" customFormat="1" ht="71.25" x14ac:dyDescent="0.35">
      <c r="A7" s="62">
        <v>1.2</v>
      </c>
      <c r="B7" s="63" t="s">
        <v>48</v>
      </c>
      <c r="C7" s="64" t="s">
        <v>45</v>
      </c>
      <c r="D7" s="65" t="s">
        <v>46</v>
      </c>
      <c r="E7" s="66" t="s">
        <v>47</v>
      </c>
      <c r="F7" s="103"/>
      <c r="G7" s="77"/>
      <c r="H7" s="104"/>
      <c r="I7" s="67"/>
      <c r="J7" s="68"/>
      <c r="K7" s="54"/>
      <c r="L7" s="54"/>
      <c r="M7" s="54"/>
      <c r="N7" s="54"/>
    </row>
    <row r="8" spans="1:16" s="67" customFormat="1" ht="71.25" x14ac:dyDescent="0.35">
      <c r="A8" s="62">
        <v>1.3</v>
      </c>
      <c r="B8" s="63" t="s">
        <v>88</v>
      </c>
      <c r="C8" s="64" t="s">
        <v>45</v>
      </c>
      <c r="D8" s="65" t="s">
        <v>46</v>
      </c>
      <c r="E8" s="66" t="s">
        <v>47</v>
      </c>
      <c r="F8" s="103"/>
      <c r="G8" s="77"/>
      <c r="H8" s="104"/>
      <c r="J8" s="68"/>
      <c r="K8" s="68"/>
      <c r="L8" s="68"/>
      <c r="M8" s="68"/>
      <c r="N8" s="68"/>
    </row>
    <row r="9" spans="1:16" s="67" customFormat="1" ht="94.5" x14ac:dyDescent="0.35">
      <c r="A9" s="62">
        <v>1.4</v>
      </c>
      <c r="B9" s="63" t="s">
        <v>81</v>
      </c>
      <c r="C9" s="64" t="s">
        <v>45</v>
      </c>
      <c r="D9" s="65" t="s">
        <v>46</v>
      </c>
      <c r="E9" s="66" t="s">
        <v>47</v>
      </c>
      <c r="F9" s="103"/>
      <c r="G9" s="77"/>
      <c r="H9" s="104"/>
      <c r="J9" s="68"/>
      <c r="K9" s="68"/>
      <c r="L9" s="68"/>
      <c r="M9" s="68"/>
      <c r="N9" s="68"/>
    </row>
    <row r="10" spans="1:16" s="67" customFormat="1" ht="14.25" x14ac:dyDescent="0.35">
      <c r="A10" s="55"/>
      <c r="B10" s="69"/>
      <c r="C10" s="70"/>
      <c r="D10" s="71"/>
      <c r="E10" s="70"/>
      <c r="F10" s="72"/>
      <c r="G10" s="73"/>
      <c r="H10" s="55"/>
      <c r="I10" s="54"/>
      <c r="J10" s="54"/>
      <c r="K10" s="68"/>
      <c r="L10" s="68"/>
      <c r="M10" s="68"/>
      <c r="N10" s="68"/>
    </row>
    <row r="11" spans="1:16" s="67" customFormat="1" ht="14.25" x14ac:dyDescent="0.35">
      <c r="A11" s="55"/>
      <c r="B11" s="69"/>
      <c r="C11" s="70"/>
      <c r="D11" s="71"/>
      <c r="E11" s="70"/>
      <c r="F11" s="72"/>
      <c r="G11" s="73"/>
      <c r="H11" s="55"/>
      <c r="I11" s="54"/>
      <c r="J11" s="54"/>
      <c r="K11" s="68"/>
      <c r="L11" s="68"/>
      <c r="M11" s="68"/>
      <c r="N11" s="68"/>
    </row>
    <row r="12" spans="1:16" s="55" customFormat="1" ht="13.5" thickBot="1" x14ac:dyDescent="0.4">
      <c r="B12" s="69"/>
      <c r="C12" s="70"/>
      <c r="D12" s="71"/>
      <c r="E12" s="70"/>
      <c r="F12" s="72"/>
      <c r="G12" s="73"/>
      <c r="I12" s="54"/>
      <c r="J12" s="54"/>
      <c r="K12" s="54"/>
      <c r="L12" s="54"/>
      <c r="M12" s="54"/>
    </row>
    <row r="13" spans="1:16" s="55" customFormat="1" ht="17.649999999999999" x14ac:dyDescent="0.5">
      <c r="A13"/>
      <c r="B13" s="74" t="s">
        <v>49</v>
      </c>
      <c r="C13"/>
      <c r="D13"/>
      <c r="E13" s="180" t="str">
        <f>IF(COUNT(F6:F9)&lt;4, "remember to fill in the blanks", "Sheet Complete")</f>
        <v>remember to fill in the blanks</v>
      </c>
      <c r="F13" s="181"/>
      <c r="G13"/>
      <c r="H13"/>
      <c r="I13"/>
      <c r="J13" s="42"/>
      <c r="K13" s="54"/>
      <c r="L13" s="54"/>
      <c r="M13" s="54"/>
    </row>
    <row r="14" spans="1:16" s="55" customFormat="1" ht="12.75" x14ac:dyDescent="0.35">
      <c r="A14"/>
      <c r="B14"/>
      <c r="C14"/>
      <c r="D14"/>
      <c r="E14" s="182"/>
      <c r="F14" s="183"/>
      <c r="G14"/>
      <c r="H14"/>
      <c r="I14"/>
      <c r="J14" s="42"/>
      <c r="K14" s="54"/>
      <c r="L14" s="54"/>
      <c r="M14" s="54"/>
    </row>
    <row r="15" spans="1:16" ht="18" customHeight="1" thickBot="1" x14ac:dyDescent="0.4">
      <c r="E15" s="184"/>
      <c r="F15" s="185"/>
    </row>
    <row r="16" spans="1:16" ht="12.75" customHeight="1" x14ac:dyDescent="0.35">
      <c r="F16" s="155"/>
    </row>
    <row r="17" spans="5:6" ht="13.5" customHeight="1" x14ac:dyDescent="0.6">
      <c r="E17" s="186"/>
      <c r="F17" s="186"/>
    </row>
    <row r="19" spans="5:6" ht="24" customHeight="1" x14ac:dyDescent="0.35">
      <c r="F19" s="155"/>
    </row>
  </sheetData>
  <sheetProtection selectLockedCells="1"/>
  <protectedRanges>
    <protectedRange password="E7C4" sqref="B47:E108" name="Range2"/>
    <protectedRange password="E7C4" sqref="B10:E40 B4:B5" name="Range1"/>
    <protectedRange password="E7C4" sqref="C5:D5" name="Range1_1"/>
    <protectedRange password="E7C4" sqref="E5" name="Range1_5_1"/>
  </protectedRanges>
  <mergeCells count="3">
    <mergeCell ref="E13:F15"/>
    <mergeCell ref="E17:F17"/>
    <mergeCell ref="C4:E4"/>
  </mergeCells>
  <phoneticPr fontId="0" type="noConversion"/>
  <conditionalFormatting sqref="E13:F15">
    <cfRule type="cellIs" dxfId="31" priority="13" stopIfTrue="1" operator="equal">
      <formula>"Remember to fill in the blanks"</formula>
    </cfRule>
    <cfRule type="cellIs" dxfId="30" priority="14" stopIfTrue="1" operator="equal">
      <formula>"Sheet complete"</formula>
    </cfRule>
  </conditionalFormatting>
  <conditionalFormatting sqref="F6:F9">
    <cfRule type="cellIs" dxfId="29" priority="1" stopIfTrue="1" operator="equal">
      <formula>1</formula>
    </cfRule>
    <cfRule type="cellIs" dxfId="28" priority="2" stopIfTrue="1" operator="equal">
      <formula>2</formula>
    </cfRule>
    <cfRule type="cellIs" dxfId="27" priority="3" stopIfTrue="1" operator="equal">
      <formula>3</formula>
    </cfRule>
  </conditionalFormatting>
  <dataValidations xWindow="989" yWindow="576" count="1">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00000000-0002-0000-0200-000000000000}">
      <formula1>"1,2,3"</formula1>
    </dataValidation>
  </dataValidations>
  <hyperlinks>
    <hyperlink ref="E1" location="GUIDANCE!Print_Area" display="Back to GUIDANCE" xr:uid="{00000000-0004-0000-0200-000000000000}"/>
  </hyperlinks>
  <pageMargins left="0.31496062992125984" right="0.31496062992125984" top="0.6692913385826772" bottom="0.6692913385826772" header="0.51181102362204722" footer="0.51181102362204722"/>
  <pageSetup paperSize="9" scale="50" fitToHeight="3" orientation="landscape" r:id="rId1"/>
  <headerFooter alignWithMargins="0">
    <oddFooter>&amp;L&amp;"Calibri,Regular"Adapted from Pearce, J (2019) Six Steps for Independent Scrutiny: Safeguarding children arrangements. Institute of Applied Social Research, Luton, University of Bedfordshire</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P15"/>
  <sheetViews>
    <sheetView showGridLines="0" zoomScale="75" zoomScaleNormal="75" zoomScaleSheetLayoutView="75" workbookViewId="0">
      <selection activeCell="D2" sqref="D2"/>
    </sheetView>
  </sheetViews>
  <sheetFormatPr defaultColWidth="9.1328125" defaultRowHeight="15" x14ac:dyDescent="0.35"/>
  <cols>
    <col min="1" max="1" width="4.73046875" bestFit="1" customWidth="1"/>
    <col min="2" max="2" width="57" customWidth="1"/>
    <col min="3" max="5" width="40.1328125" customWidth="1"/>
    <col min="6" max="6" width="7.1328125" style="41" customWidth="1"/>
    <col min="7" max="7" width="58.59765625" customWidth="1"/>
    <col min="8" max="8" width="56.265625" customWidth="1"/>
    <col min="9" max="9" width="24.1328125" customWidth="1"/>
  </cols>
  <sheetData>
    <row r="1" spans="1:16" ht="18" x14ac:dyDescent="0.55000000000000004">
      <c r="B1" s="40"/>
      <c r="E1" s="137" t="s">
        <v>31</v>
      </c>
      <c r="F1" s="155"/>
      <c r="L1" t="s">
        <v>32</v>
      </c>
      <c r="M1" s="42" t="s">
        <v>33</v>
      </c>
      <c r="N1" s="42" t="s">
        <v>34</v>
      </c>
      <c r="O1" s="42" t="s">
        <v>35</v>
      </c>
      <c r="P1" s="42" t="s">
        <v>36</v>
      </c>
    </row>
    <row r="2" spans="1:16" ht="17.649999999999999" x14ac:dyDescent="0.5">
      <c r="B2" s="43" t="s">
        <v>86</v>
      </c>
      <c r="F2" s="44"/>
      <c r="L2" s="42">
        <f>SUM(M2:P2)</f>
        <v>4</v>
      </c>
      <c r="M2" s="42">
        <f>COUNTIF($F6:$F9,1)</f>
        <v>0</v>
      </c>
      <c r="N2" s="42">
        <f>COUNTIF($F6:$F9,2)</f>
        <v>0</v>
      </c>
      <c r="O2" s="42">
        <f>COUNTIF($F6:$F9,3)</f>
        <v>0</v>
      </c>
      <c r="P2" s="42">
        <f>COUNTIF($F6:$F9,"")</f>
        <v>4</v>
      </c>
    </row>
    <row r="3" spans="1:16" ht="18.399999999999999" x14ac:dyDescent="0.35">
      <c r="B3" s="46"/>
      <c r="F3" s="155"/>
      <c r="H3" s="47"/>
    </row>
    <row r="4" spans="1:16" ht="51" customHeight="1" x14ac:dyDescent="0.35">
      <c r="A4" s="48"/>
      <c r="B4" s="49" t="s">
        <v>37</v>
      </c>
      <c r="C4" s="187" t="s">
        <v>38</v>
      </c>
      <c r="D4" s="187"/>
      <c r="E4" s="187"/>
      <c r="F4" s="50" t="s">
        <v>39</v>
      </c>
      <c r="G4" s="51" t="s">
        <v>40</v>
      </c>
      <c r="H4" s="52" t="s">
        <v>41</v>
      </c>
      <c r="I4" s="55"/>
      <c r="J4" s="55"/>
    </row>
    <row r="5" spans="1:16" ht="38.25" customHeight="1" x14ac:dyDescent="0.35">
      <c r="A5" s="48"/>
      <c r="B5" s="56"/>
      <c r="C5" s="57" t="s">
        <v>42</v>
      </c>
      <c r="D5" s="58" t="s">
        <v>43</v>
      </c>
      <c r="E5" s="59" t="s">
        <v>44</v>
      </c>
      <c r="F5" s="60"/>
      <c r="G5" s="61"/>
      <c r="H5" s="132" t="s">
        <v>50</v>
      </c>
      <c r="I5" s="55"/>
      <c r="J5" s="55"/>
    </row>
    <row r="6" spans="1:16" s="55" customFormat="1" ht="86.25" customHeight="1" x14ac:dyDescent="0.35">
      <c r="A6" s="62">
        <v>2.1</v>
      </c>
      <c r="B6" s="63" t="s">
        <v>84</v>
      </c>
      <c r="C6" s="64" t="s">
        <v>45</v>
      </c>
      <c r="D6" s="65" t="s">
        <v>46</v>
      </c>
      <c r="E6" s="66" t="s">
        <v>47</v>
      </c>
      <c r="F6" s="103"/>
      <c r="G6" s="105"/>
      <c r="H6" s="104"/>
      <c r="I6" s="67"/>
      <c r="J6" s="67"/>
    </row>
    <row r="7" spans="1:16" s="55" customFormat="1" ht="71.25" x14ac:dyDescent="0.35">
      <c r="A7" s="62">
        <v>2.2000000000000002</v>
      </c>
      <c r="B7" s="63" t="s">
        <v>82</v>
      </c>
      <c r="C7" s="64" t="s">
        <v>45</v>
      </c>
      <c r="D7" s="65" t="s">
        <v>46</v>
      </c>
      <c r="E7" s="66" t="s">
        <v>47</v>
      </c>
      <c r="F7" s="103"/>
      <c r="G7" s="105"/>
      <c r="H7" s="104"/>
      <c r="I7" s="67"/>
      <c r="J7" s="67"/>
    </row>
    <row r="8" spans="1:16" s="67" customFormat="1" ht="71.25" x14ac:dyDescent="0.35">
      <c r="A8" s="62">
        <v>2.2999999999999998</v>
      </c>
      <c r="B8" s="63" t="s">
        <v>83</v>
      </c>
      <c r="C8" s="64" t="s">
        <v>45</v>
      </c>
      <c r="D8" s="65" t="s">
        <v>46</v>
      </c>
      <c r="E8" s="66" t="s">
        <v>47</v>
      </c>
      <c r="F8" s="103"/>
      <c r="G8" s="105"/>
      <c r="H8" s="104"/>
    </row>
    <row r="9" spans="1:16" s="67" customFormat="1" ht="78.75" x14ac:dyDescent="0.35">
      <c r="A9" s="62">
        <v>2.4</v>
      </c>
      <c r="B9" s="63" t="s">
        <v>85</v>
      </c>
      <c r="C9" s="64" t="s">
        <v>45</v>
      </c>
      <c r="D9" s="65" t="s">
        <v>46</v>
      </c>
      <c r="E9" s="66" t="s">
        <v>47</v>
      </c>
      <c r="F9" s="103"/>
      <c r="G9" s="105"/>
      <c r="H9" s="104"/>
    </row>
    <row r="10" spans="1:16" s="67" customFormat="1" ht="15.4" thickBot="1" x14ac:dyDescent="0.4">
      <c r="A10"/>
      <c r="B10"/>
      <c r="C10"/>
      <c r="D10"/>
      <c r="E10"/>
      <c r="F10" s="155"/>
      <c r="G10"/>
      <c r="H10"/>
      <c r="I10"/>
      <c r="J10"/>
    </row>
    <row r="11" spans="1:16" s="67" customFormat="1" ht="17.649999999999999" x14ac:dyDescent="0.5">
      <c r="A11"/>
      <c r="B11" s="74" t="s">
        <v>49</v>
      </c>
      <c r="C11"/>
      <c r="D11"/>
      <c r="E11" s="180" t="str">
        <f>IF(COUNT(F6:F9)&lt;4, "remember to fill in the blanks", "Sheet Complete")</f>
        <v>remember to fill in the blanks</v>
      </c>
      <c r="F11" s="181"/>
      <c r="G11"/>
      <c r="H11"/>
      <c r="I11"/>
      <c r="J11"/>
    </row>
    <row r="12" spans="1:16" ht="12.75" x14ac:dyDescent="0.35">
      <c r="E12" s="182"/>
      <c r="F12" s="183"/>
    </row>
    <row r="13" spans="1:16" ht="18" customHeight="1" thickBot="1" x14ac:dyDescent="0.4">
      <c r="E13" s="184"/>
      <c r="F13" s="185"/>
    </row>
    <row r="14" spans="1:16" ht="12.75" customHeight="1" x14ac:dyDescent="0.35">
      <c r="F14" s="155"/>
    </row>
    <row r="15" spans="1:16" ht="13.5" customHeight="1" x14ac:dyDescent="0.6">
      <c r="E15" s="186"/>
      <c r="F15" s="186"/>
    </row>
  </sheetData>
  <sheetProtection selectLockedCells="1"/>
  <protectedRanges>
    <protectedRange password="E7C4" sqref="E15" name="Range1"/>
    <protectedRange password="E7C4" sqref="C5:D5" name="Range1_1"/>
    <protectedRange password="E7C4" sqref="E5" name="Range1_5_2"/>
  </protectedRanges>
  <mergeCells count="3">
    <mergeCell ref="E11:F13"/>
    <mergeCell ref="E15:F15"/>
    <mergeCell ref="C4:E4"/>
  </mergeCells>
  <phoneticPr fontId="0" type="noConversion"/>
  <conditionalFormatting sqref="E11:F13">
    <cfRule type="cellIs" dxfId="26" priority="7" stopIfTrue="1" operator="equal">
      <formula>"Remember to fill in the blanks"</formula>
    </cfRule>
    <cfRule type="cellIs" dxfId="25" priority="8" stopIfTrue="1" operator="equal">
      <formula>"Sheet complete"</formula>
    </cfRule>
  </conditionalFormatting>
  <conditionalFormatting sqref="F6:F9">
    <cfRule type="cellIs" dxfId="24" priority="1" stopIfTrue="1" operator="equal">
      <formula>1</formula>
    </cfRule>
    <cfRule type="cellIs" dxfId="23" priority="2" stopIfTrue="1" operator="equal">
      <formula>2</formula>
    </cfRule>
    <cfRule type="cellIs" dxfId="22" priority="3" stopIfTrue="1" operator="equal">
      <formula>3</formula>
    </cfRule>
  </conditionalFormatting>
  <dataValidations xWindow="899" yWindow="221" count="1">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3F1A6393-4D5B-4E71-A27D-3F50915C9A4E}">
      <formula1>"1,2,3"</formula1>
    </dataValidation>
  </dataValidations>
  <hyperlinks>
    <hyperlink ref="E1" location="GUIDANCE!Print_Area" display="Back to GUIDANCE" xr:uid="{13E40A1C-0689-4E24-AA73-DC15F00B6C86}"/>
  </hyperlinks>
  <pageMargins left="0.31496062992125984" right="0.31496062992125984" top="0.6692913385826772" bottom="0.6692913385826772" header="0.51181102362204722" footer="0.51181102362204722"/>
  <pageSetup paperSize="9" scale="50" fitToHeight="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Q17"/>
  <sheetViews>
    <sheetView showGridLines="0" zoomScale="75" zoomScaleNormal="75" zoomScaleSheetLayoutView="75" zoomScalePageLayoutView="75" workbookViewId="0">
      <selection activeCell="B9" sqref="B9"/>
    </sheetView>
  </sheetViews>
  <sheetFormatPr defaultColWidth="9.1328125" defaultRowHeight="15" x14ac:dyDescent="0.35"/>
  <cols>
    <col min="1" max="1" width="4.73046875" bestFit="1" customWidth="1"/>
    <col min="2" max="2" width="57" customWidth="1"/>
    <col min="3" max="3" width="40.1328125" customWidth="1"/>
    <col min="4" max="4" width="47.1328125" customWidth="1"/>
    <col min="5" max="5" width="40.1328125" customWidth="1"/>
    <col min="6" max="6" width="7.1328125" style="41" customWidth="1"/>
    <col min="7" max="7" width="47.86328125" customWidth="1"/>
    <col min="8" max="8" width="48" customWidth="1"/>
    <col min="9" max="9" width="24.1328125" customWidth="1"/>
  </cols>
  <sheetData>
    <row r="1" spans="1:17" ht="18" x14ac:dyDescent="0.55000000000000004">
      <c r="B1" s="40"/>
      <c r="E1" s="137" t="s">
        <v>31</v>
      </c>
      <c r="F1" s="155"/>
      <c r="L1" t="s">
        <v>32</v>
      </c>
      <c r="M1" s="42" t="s">
        <v>33</v>
      </c>
      <c r="N1" s="42" t="s">
        <v>34</v>
      </c>
      <c r="O1" s="42" t="s">
        <v>35</v>
      </c>
      <c r="P1" s="42" t="s">
        <v>36</v>
      </c>
      <c r="Q1" s="42" t="s">
        <v>51</v>
      </c>
    </row>
    <row r="2" spans="1:17" ht="17.649999999999999" x14ac:dyDescent="0.5">
      <c r="B2" s="43" t="s">
        <v>89</v>
      </c>
      <c r="F2" s="44"/>
      <c r="L2" s="42">
        <f>SUM(M2:Q2)</f>
        <v>4</v>
      </c>
      <c r="M2" s="42">
        <f>COUNTIF($F6:$F9,1)</f>
        <v>0</v>
      </c>
      <c r="N2" s="42">
        <f>COUNTIF($F6:$F9,2)</f>
        <v>0</v>
      </c>
      <c r="O2" s="42">
        <f>COUNTIF($F6:$F9,3)</f>
        <v>0</v>
      </c>
      <c r="P2" s="42">
        <f>COUNTIF($F6:$F9,"")</f>
        <v>4</v>
      </c>
      <c r="Q2" s="42">
        <f>COUNTIF($F6:$F9,0)</f>
        <v>0</v>
      </c>
    </row>
    <row r="3" spans="1:17" ht="18.399999999999999" x14ac:dyDescent="0.35">
      <c r="B3" s="46"/>
      <c r="F3" s="155"/>
      <c r="H3" s="47"/>
      <c r="I3" t="s">
        <v>52</v>
      </c>
    </row>
    <row r="4" spans="1:17" ht="39.4" x14ac:dyDescent="0.35">
      <c r="A4" s="48"/>
      <c r="B4" s="49" t="s">
        <v>53</v>
      </c>
      <c r="C4" s="187" t="s">
        <v>38</v>
      </c>
      <c r="D4" s="187"/>
      <c r="E4" s="187"/>
      <c r="F4" s="50" t="s">
        <v>39</v>
      </c>
      <c r="G4" s="51" t="s">
        <v>40</v>
      </c>
      <c r="H4" s="52" t="s">
        <v>41</v>
      </c>
      <c r="I4" s="55"/>
      <c r="J4" s="55"/>
    </row>
    <row r="5" spans="1:17" ht="30.75" customHeight="1" x14ac:dyDescent="0.35">
      <c r="A5" s="48"/>
      <c r="B5" s="75"/>
      <c r="C5" s="57" t="s">
        <v>42</v>
      </c>
      <c r="D5" s="58" t="s">
        <v>43</v>
      </c>
      <c r="E5" s="59" t="s">
        <v>44</v>
      </c>
      <c r="F5" s="76"/>
      <c r="G5" s="61"/>
      <c r="H5" s="132" t="s">
        <v>50</v>
      </c>
      <c r="I5" s="55"/>
      <c r="J5" s="55"/>
    </row>
    <row r="6" spans="1:17" s="55" customFormat="1" ht="63" x14ac:dyDescent="0.35">
      <c r="A6" s="62">
        <v>3.1</v>
      </c>
      <c r="B6" s="63" t="s">
        <v>87</v>
      </c>
      <c r="C6" s="64" t="s">
        <v>45</v>
      </c>
      <c r="D6" s="65" t="s">
        <v>46</v>
      </c>
      <c r="E6" s="66" t="s">
        <v>47</v>
      </c>
      <c r="F6" s="103"/>
      <c r="G6" s="77"/>
      <c r="H6" s="106"/>
      <c r="I6" s="67"/>
      <c r="J6" s="67"/>
    </row>
    <row r="7" spans="1:17" s="55" customFormat="1" ht="78.75" x14ac:dyDescent="0.35">
      <c r="A7" s="62">
        <v>3.2</v>
      </c>
      <c r="B7" s="63" t="s">
        <v>54</v>
      </c>
      <c r="C7" s="64" t="s">
        <v>45</v>
      </c>
      <c r="D7" s="65" t="s">
        <v>46</v>
      </c>
      <c r="E7" s="66" t="s">
        <v>47</v>
      </c>
      <c r="F7" s="103"/>
      <c r="G7" s="77"/>
      <c r="H7" s="106"/>
      <c r="I7" s="67"/>
      <c r="J7" s="67"/>
    </row>
    <row r="8" spans="1:17" s="67" customFormat="1" ht="63" x14ac:dyDescent="0.35">
      <c r="A8" s="62">
        <v>3.3</v>
      </c>
      <c r="B8" s="63" t="s">
        <v>90</v>
      </c>
      <c r="C8" s="64" t="s">
        <v>45</v>
      </c>
      <c r="D8" s="65" t="s">
        <v>46</v>
      </c>
      <c r="E8" s="66" t="s">
        <v>47</v>
      </c>
      <c r="F8" s="103"/>
      <c r="G8" s="77"/>
      <c r="H8" s="106"/>
    </row>
    <row r="9" spans="1:17" s="67" customFormat="1" ht="57" x14ac:dyDescent="0.35">
      <c r="A9" s="62">
        <v>3.4</v>
      </c>
      <c r="B9" s="63" t="s">
        <v>55</v>
      </c>
      <c r="C9" s="64" t="s">
        <v>45</v>
      </c>
      <c r="D9" s="65" t="s">
        <v>46</v>
      </c>
      <c r="E9" s="66" t="s">
        <v>47</v>
      </c>
      <c r="F9" s="103"/>
      <c r="G9" s="77"/>
      <c r="H9" s="106"/>
    </row>
    <row r="10" spans="1:17" s="67" customFormat="1" x14ac:dyDescent="0.35">
      <c r="A10"/>
      <c r="B10"/>
      <c r="C10"/>
      <c r="D10"/>
      <c r="E10"/>
      <c r="F10" s="155"/>
      <c r="G10"/>
      <c r="H10"/>
      <c r="I10"/>
      <c r="J10"/>
    </row>
    <row r="11" spans="1:17" s="67" customFormat="1" ht="20.65" x14ac:dyDescent="0.6">
      <c r="A11"/>
      <c r="B11"/>
      <c r="C11"/>
      <c r="D11"/>
      <c r="E11" s="186"/>
      <c r="F11" s="186"/>
      <c r="G11"/>
      <c r="H11"/>
      <c r="I11"/>
      <c r="J11"/>
    </row>
    <row r="12" spans="1:17" ht="15.4" thickBot="1" x14ac:dyDescent="0.4">
      <c r="F12" s="155"/>
    </row>
    <row r="13" spans="1:17" ht="12.75" x14ac:dyDescent="0.35">
      <c r="E13" s="180" t="str">
        <f>IF(COUNT(F6:F9)&lt;4, "remember to fill in the blanks", "Sheet Complete")</f>
        <v>remember to fill in the blanks</v>
      </c>
      <c r="F13" s="181"/>
    </row>
    <row r="14" spans="1:17" ht="17.649999999999999" x14ac:dyDescent="0.5">
      <c r="B14" s="74" t="s">
        <v>49</v>
      </c>
      <c r="E14" s="182"/>
      <c r="F14" s="183"/>
    </row>
    <row r="15" spans="1:17" ht="12.75" customHeight="1" thickBot="1" x14ac:dyDescent="0.4">
      <c r="E15" s="184"/>
      <c r="F15" s="185"/>
    </row>
    <row r="16" spans="1:17" ht="18" customHeight="1" x14ac:dyDescent="0.35">
      <c r="F16" s="155"/>
    </row>
    <row r="17" ht="13.5" customHeight="1" x14ac:dyDescent="0.35"/>
  </sheetData>
  <sheetProtection selectLockedCells="1"/>
  <protectedRanges>
    <protectedRange password="E7C4" sqref="E11" name="Range1"/>
    <protectedRange password="E7C4" sqref="B8" name="Range1_1"/>
    <protectedRange password="E7C4" sqref="B4" name="Range1_4"/>
    <protectedRange password="E7C4" sqref="C5:D5" name="Range1_1_1"/>
    <protectedRange password="E7C4" sqref="E5" name="Range1_5_2"/>
  </protectedRanges>
  <mergeCells count="3">
    <mergeCell ref="E13:F15"/>
    <mergeCell ref="E11:F11"/>
    <mergeCell ref="C4:E4"/>
  </mergeCells>
  <phoneticPr fontId="0" type="noConversion"/>
  <conditionalFormatting sqref="E13:F15">
    <cfRule type="cellIs" dxfId="21" priority="7" stopIfTrue="1" operator="equal">
      <formula>"Remember to fill in the blanks"</formula>
    </cfRule>
    <cfRule type="cellIs" dxfId="20" priority="8" stopIfTrue="1" operator="equal">
      <formula>"Sheet complete"</formula>
    </cfRule>
  </conditionalFormatting>
  <conditionalFormatting sqref="F6:F9">
    <cfRule type="cellIs" dxfId="19" priority="1" stopIfTrue="1" operator="equal">
      <formula>1</formula>
    </cfRule>
    <cfRule type="cellIs" dxfId="18" priority="2" stopIfTrue="1" operator="equal">
      <formula>2</formula>
    </cfRule>
    <cfRule type="cellIs" dxfId="17" priority="3" stopIfTrue="1" operator="equal">
      <formula>3</formula>
    </cfRule>
  </conditionalFormatting>
  <dataValidations xWindow="788" yWindow="568" count="1">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AFF2F206-1D78-4E47-8A2E-104B2CC6C30C}">
      <formula1>"1,2,3"</formula1>
    </dataValidation>
  </dataValidations>
  <hyperlinks>
    <hyperlink ref="E1" location="GUIDANCE!Print_Area" display="Back to GUIDANCE" xr:uid="{1DF4FD29-A287-40CB-A4FE-22E7E3F13981}"/>
  </hyperlinks>
  <pageMargins left="0.31496062992125984" right="0.31496062992125984" top="0.6692913385826772" bottom="0.6692913385826772" header="0.51181102362204722" footer="0.51181102362204722"/>
  <pageSetup paperSize="9" scale="50" fitToHeight="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Q16"/>
  <sheetViews>
    <sheetView showGridLines="0" zoomScale="75" zoomScaleNormal="75" zoomScaleSheetLayoutView="75" zoomScalePageLayoutView="75" workbookViewId="0">
      <selection activeCell="B8" sqref="B8"/>
    </sheetView>
  </sheetViews>
  <sheetFormatPr defaultColWidth="9.1328125" defaultRowHeight="15" x14ac:dyDescent="0.35"/>
  <cols>
    <col min="1" max="1" width="4.73046875" bestFit="1" customWidth="1"/>
    <col min="2" max="2" width="50.73046875" customWidth="1"/>
    <col min="3" max="5" width="40.1328125" customWidth="1"/>
    <col min="6" max="6" width="7.1328125" style="41" customWidth="1"/>
    <col min="7" max="7" width="57" customWidth="1"/>
    <col min="8" max="8" width="42.73046875" customWidth="1"/>
  </cols>
  <sheetData>
    <row r="1" spans="1:17" ht="18" x14ac:dyDescent="0.55000000000000004">
      <c r="B1" s="40"/>
      <c r="E1" s="137" t="s">
        <v>31</v>
      </c>
      <c r="F1" s="155"/>
      <c r="L1" t="s">
        <v>32</v>
      </c>
      <c r="M1" s="42" t="s">
        <v>33</v>
      </c>
      <c r="N1" s="42" t="s">
        <v>34</v>
      </c>
      <c r="O1" s="42" t="s">
        <v>35</v>
      </c>
      <c r="P1" s="42" t="s">
        <v>36</v>
      </c>
      <c r="Q1" s="42" t="s">
        <v>51</v>
      </c>
    </row>
    <row r="2" spans="1:17" ht="17.649999999999999" x14ac:dyDescent="0.35">
      <c r="B2" s="78" t="s">
        <v>13</v>
      </c>
      <c r="C2" s="79"/>
      <c r="D2" s="79"/>
      <c r="E2" s="79"/>
      <c r="F2" s="44"/>
      <c r="L2" s="42">
        <f>SUM(M2:Q2)</f>
        <v>4</v>
      </c>
      <c r="M2" s="42">
        <f>COUNTIF($F6:$F9,1)</f>
        <v>0</v>
      </c>
      <c r="N2" s="42">
        <f>COUNTIF($F6:$F9,2)</f>
        <v>0</v>
      </c>
      <c r="O2" s="42">
        <f>COUNTIF($F6:$F9,3)</f>
        <v>0</v>
      </c>
      <c r="P2" s="42">
        <f>COUNTIF($F6:$F9,"")</f>
        <v>4</v>
      </c>
      <c r="Q2" s="42">
        <f>COUNTIF($F6:$F9,0)</f>
        <v>0</v>
      </c>
    </row>
    <row r="3" spans="1:17" ht="15" customHeight="1" x14ac:dyDescent="0.4">
      <c r="B3" s="45"/>
      <c r="E3" s="1"/>
      <c r="F3" s="2"/>
    </row>
    <row r="4" spans="1:17" ht="52.5" x14ac:dyDescent="0.35">
      <c r="A4" s="48"/>
      <c r="B4" s="49" t="s">
        <v>37</v>
      </c>
      <c r="C4" s="187" t="s">
        <v>38</v>
      </c>
      <c r="D4" s="187"/>
      <c r="E4" s="187"/>
      <c r="F4" s="50" t="s">
        <v>39</v>
      </c>
      <c r="G4" s="51" t="s">
        <v>40</v>
      </c>
      <c r="H4" s="52" t="s">
        <v>41</v>
      </c>
      <c r="I4" s="55"/>
      <c r="J4" s="55"/>
    </row>
    <row r="5" spans="1:17" ht="25.5" x14ac:dyDescent="0.35">
      <c r="A5" s="48"/>
      <c r="B5" s="56"/>
      <c r="C5" s="57" t="s">
        <v>42</v>
      </c>
      <c r="D5" s="58" t="s">
        <v>43</v>
      </c>
      <c r="E5" s="59" t="s">
        <v>44</v>
      </c>
      <c r="F5" s="60"/>
      <c r="G5" s="61"/>
      <c r="H5" s="132" t="s">
        <v>50</v>
      </c>
      <c r="I5" s="55"/>
      <c r="J5" s="55"/>
    </row>
    <row r="6" spans="1:17" s="55" customFormat="1" ht="51" customHeight="1" x14ac:dyDescent="0.35">
      <c r="A6" s="62">
        <v>4.0999999999999996</v>
      </c>
      <c r="B6" s="63" t="s">
        <v>92</v>
      </c>
      <c r="C6" s="64" t="s">
        <v>45</v>
      </c>
      <c r="D6" s="65" t="s">
        <v>46</v>
      </c>
      <c r="E6" s="66" t="s">
        <v>47</v>
      </c>
      <c r="F6" s="103"/>
      <c r="G6" s="77"/>
      <c r="H6" s="107"/>
      <c r="I6" s="67"/>
      <c r="J6" s="67"/>
    </row>
    <row r="7" spans="1:17" s="55" customFormat="1" ht="71.25" x14ac:dyDescent="0.35">
      <c r="A7" s="62">
        <v>4.2</v>
      </c>
      <c r="B7" s="63" t="s">
        <v>91</v>
      </c>
      <c r="C7" s="64" t="s">
        <v>45</v>
      </c>
      <c r="D7" s="65" t="s">
        <v>46</v>
      </c>
      <c r="E7" s="66" t="s">
        <v>47</v>
      </c>
      <c r="F7" s="103"/>
      <c r="G7" s="77"/>
      <c r="H7" s="107"/>
      <c r="I7" s="67"/>
      <c r="J7" s="67"/>
    </row>
    <row r="8" spans="1:17" s="67" customFormat="1" ht="71.25" x14ac:dyDescent="0.35">
      <c r="A8" s="62">
        <v>4.3</v>
      </c>
      <c r="B8" s="63" t="s">
        <v>93</v>
      </c>
      <c r="C8" s="64" t="s">
        <v>45</v>
      </c>
      <c r="D8" s="65" t="s">
        <v>46</v>
      </c>
      <c r="E8" s="66" t="s">
        <v>47</v>
      </c>
      <c r="F8" s="103"/>
      <c r="G8" s="77"/>
      <c r="H8" s="107"/>
    </row>
    <row r="9" spans="1:17" s="67" customFormat="1" ht="71.25" x14ac:dyDescent="0.35">
      <c r="A9" s="62">
        <v>4.4000000000000004</v>
      </c>
      <c r="B9" s="63" t="s">
        <v>56</v>
      </c>
      <c r="C9" s="64" t="s">
        <v>45</v>
      </c>
      <c r="D9" s="65" t="s">
        <v>46</v>
      </c>
      <c r="E9" s="66" t="s">
        <v>47</v>
      </c>
      <c r="F9" s="103"/>
      <c r="G9" s="77"/>
      <c r="H9" s="107"/>
    </row>
    <row r="10" spans="1:17" s="67" customFormat="1" x14ac:dyDescent="0.35">
      <c r="A10"/>
      <c r="B10"/>
      <c r="C10"/>
      <c r="D10"/>
      <c r="E10"/>
      <c r="F10" s="155"/>
      <c r="G10" s="30"/>
      <c r="H10" s="30"/>
      <c r="I10"/>
      <c r="J10"/>
    </row>
    <row r="11" spans="1:17" s="67" customFormat="1" ht="15.4" thickBot="1" x14ac:dyDescent="0.4">
      <c r="A11"/>
      <c r="B11"/>
      <c r="C11"/>
      <c r="D11"/>
      <c r="E11"/>
      <c r="F11" s="155"/>
      <c r="G11" s="30"/>
      <c r="H11" s="30"/>
      <c r="I11"/>
      <c r="J11"/>
    </row>
    <row r="12" spans="1:17" ht="17.649999999999999" x14ac:dyDescent="0.5">
      <c r="B12" s="74" t="s">
        <v>49</v>
      </c>
      <c r="E12" s="180" t="str">
        <f>IF(COUNT(F6:F9)&lt;4, "remember to fill in the blanks", "Sheet Complete")</f>
        <v>remember to fill in the blanks</v>
      </c>
      <c r="F12" s="181"/>
      <c r="G12" s="30"/>
      <c r="H12" s="30"/>
    </row>
    <row r="13" spans="1:17" ht="12.75" x14ac:dyDescent="0.35">
      <c r="E13" s="182"/>
      <c r="F13" s="183"/>
    </row>
    <row r="14" spans="1:17" ht="18" customHeight="1" thickBot="1" x14ac:dyDescent="0.4">
      <c r="E14" s="184"/>
      <c r="F14" s="185"/>
    </row>
    <row r="15" spans="1:17" ht="12.75" customHeight="1" x14ac:dyDescent="0.35">
      <c r="F15" s="155"/>
    </row>
    <row r="16" spans="1:17" ht="13.5" customHeight="1" x14ac:dyDescent="0.6">
      <c r="E16" s="186"/>
      <c r="F16" s="186"/>
    </row>
  </sheetData>
  <sheetProtection selectLockedCells="1"/>
  <protectedRanges>
    <protectedRange password="E7C4" sqref="E17" name="Range1"/>
    <protectedRange password="E7C4" sqref="C5:D5" name="Range1_1"/>
    <protectedRange password="E7C4" sqref="E5" name="Range1_5"/>
  </protectedRanges>
  <mergeCells count="3">
    <mergeCell ref="E12:F14"/>
    <mergeCell ref="E16:F16"/>
    <mergeCell ref="C4:E4"/>
  </mergeCells>
  <phoneticPr fontId="0" type="noConversion"/>
  <conditionalFormatting sqref="E12:F14">
    <cfRule type="cellIs" dxfId="16" priority="7" stopIfTrue="1" operator="equal">
      <formula>"Remember to fill in the blanks"</formula>
    </cfRule>
    <cfRule type="cellIs" dxfId="15" priority="8" stopIfTrue="1" operator="equal">
      <formula>"Sheet complete"</formula>
    </cfRule>
  </conditionalFormatting>
  <conditionalFormatting sqref="F6:F9">
    <cfRule type="cellIs" dxfId="14" priority="1" stopIfTrue="1" operator="equal">
      <formula>1</formula>
    </cfRule>
    <cfRule type="cellIs" dxfId="13" priority="2" stopIfTrue="1" operator="equal">
      <formula>2</formula>
    </cfRule>
    <cfRule type="cellIs" dxfId="12" priority="3" stopIfTrue="1" operator="equal">
      <formula>3</formula>
    </cfRule>
  </conditionalFormatting>
  <dataValidations xWindow="858" yWindow="585" count="1">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6101A3FA-BE17-4384-BF0A-3443C7C9D5A0}">
      <formula1>"1,2,3"</formula1>
    </dataValidation>
  </dataValidations>
  <hyperlinks>
    <hyperlink ref="E1" location="GUIDANCE!Print_Area" display="Back to GUIDANCE" xr:uid="{F57F9F63-3FFF-4B94-8441-0D701C3ABDFA}"/>
  </hyperlinks>
  <pageMargins left="0.31496062992125984" right="0.31496062992125984" top="0.6692913385826772" bottom="0.6692913385826772" header="0.51181102362204722" footer="0.51181102362204722"/>
  <pageSetup paperSize="9" scale="55" fitToHeight="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B16"/>
  <sheetViews>
    <sheetView showGridLines="0" topLeftCell="A4" zoomScale="75" zoomScaleNormal="75" zoomScaleSheetLayoutView="75" zoomScalePageLayoutView="75" workbookViewId="0">
      <selection activeCell="B8" sqref="B8"/>
    </sheetView>
  </sheetViews>
  <sheetFormatPr defaultColWidth="9.1328125" defaultRowHeight="15" x14ac:dyDescent="0.35"/>
  <cols>
    <col min="1" max="1" width="4.73046875" bestFit="1" customWidth="1"/>
    <col min="2" max="2" width="71.59765625" customWidth="1"/>
    <col min="3" max="5" width="40.1328125" customWidth="1"/>
    <col min="6" max="6" width="7.1328125" style="41" customWidth="1"/>
    <col min="7" max="7" width="55" customWidth="1"/>
    <col min="8" max="8" width="47.59765625" customWidth="1"/>
  </cols>
  <sheetData>
    <row r="1" spans="1:28" ht="18" x14ac:dyDescent="0.55000000000000004">
      <c r="B1" s="40"/>
      <c r="E1" s="137" t="s">
        <v>31</v>
      </c>
      <c r="F1" s="155"/>
      <c r="L1" t="s">
        <v>32</v>
      </c>
      <c r="M1" s="42" t="s">
        <v>33</v>
      </c>
      <c r="N1" s="42" t="s">
        <v>34</v>
      </c>
      <c r="O1" s="42" t="s">
        <v>35</v>
      </c>
      <c r="P1" s="42" t="s">
        <v>36</v>
      </c>
      <c r="Q1" t="s">
        <v>51</v>
      </c>
    </row>
    <row r="2" spans="1:28" ht="16.5" customHeight="1" x14ac:dyDescent="0.35">
      <c r="B2" s="78" t="s">
        <v>57</v>
      </c>
      <c r="C2" s="79"/>
      <c r="D2" s="79"/>
      <c r="E2" s="79"/>
      <c r="F2" s="44"/>
      <c r="L2" s="42">
        <f>SUM(M2:Q2)</f>
        <v>4</v>
      </c>
      <c r="M2" s="42">
        <f>COUNTIF($F6:$F9,1)</f>
        <v>0</v>
      </c>
      <c r="N2" s="42">
        <f>COUNTIF($F6:$F9,2)</f>
        <v>0</v>
      </c>
      <c r="O2" s="42">
        <f>COUNTIF($F6:$F9,3)</f>
        <v>0</v>
      </c>
      <c r="P2" s="42">
        <f>COUNTIF($F6:$F9,"")</f>
        <v>4</v>
      </c>
      <c r="Q2" s="42">
        <f>COUNTIF($F6:$F9,0)</f>
        <v>0</v>
      </c>
    </row>
    <row r="3" spans="1:28" ht="18.399999999999999" x14ac:dyDescent="0.35">
      <c r="B3" s="46"/>
      <c r="F3" s="155"/>
    </row>
    <row r="4" spans="1:28" ht="39.4" x14ac:dyDescent="0.35">
      <c r="A4" s="48"/>
      <c r="B4" s="49" t="s">
        <v>53</v>
      </c>
      <c r="C4" s="187" t="s">
        <v>38</v>
      </c>
      <c r="D4" s="187"/>
      <c r="E4" s="187"/>
      <c r="F4" s="50" t="s">
        <v>39</v>
      </c>
      <c r="G4" s="51" t="s">
        <v>40</v>
      </c>
      <c r="H4" s="52" t="s">
        <v>41</v>
      </c>
      <c r="I4" s="55"/>
      <c r="J4" s="55"/>
    </row>
    <row r="5" spans="1:28" ht="18.399999999999999" x14ac:dyDescent="0.35">
      <c r="A5" s="48"/>
      <c r="B5" s="56"/>
      <c r="C5" s="57" t="s">
        <v>42</v>
      </c>
      <c r="D5" s="58" t="s">
        <v>43</v>
      </c>
      <c r="E5" s="59" t="s">
        <v>44</v>
      </c>
      <c r="F5" s="60"/>
      <c r="G5" s="61"/>
      <c r="H5" s="132" t="s">
        <v>50</v>
      </c>
      <c r="I5" s="55"/>
      <c r="J5" s="55"/>
    </row>
    <row r="6" spans="1:28" s="55" customFormat="1" ht="71.25" x14ac:dyDescent="0.35">
      <c r="A6" s="62">
        <v>5.0999999999999996</v>
      </c>
      <c r="B6" s="63" t="s">
        <v>94</v>
      </c>
      <c r="C6" s="64" t="s">
        <v>45</v>
      </c>
      <c r="D6" s="65" t="s">
        <v>46</v>
      </c>
      <c r="E6" s="66" t="s">
        <v>47</v>
      </c>
      <c r="F6" s="103"/>
      <c r="G6" s="77"/>
      <c r="H6" s="107"/>
      <c r="I6" s="67"/>
      <c r="J6" s="67"/>
    </row>
    <row r="7" spans="1:28" s="55" customFormat="1" ht="71.25" x14ac:dyDescent="0.35">
      <c r="A7" s="62">
        <v>5.2</v>
      </c>
      <c r="B7" s="63" t="s">
        <v>58</v>
      </c>
      <c r="C7" s="64" t="s">
        <v>45</v>
      </c>
      <c r="D7" s="65" t="s">
        <v>46</v>
      </c>
      <c r="E7" s="66" t="s">
        <v>47</v>
      </c>
      <c r="F7" s="103"/>
      <c r="G7" s="77"/>
      <c r="H7" s="107"/>
      <c r="I7" s="67"/>
      <c r="J7" s="67"/>
    </row>
    <row r="8" spans="1:28" s="67" customFormat="1" ht="71.25" x14ac:dyDescent="0.35">
      <c r="A8" s="62">
        <v>5.3</v>
      </c>
      <c r="B8" s="63" t="s">
        <v>96</v>
      </c>
      <c r="C8" s="64" t="s">
        <v>45</v>
      </c>
      <c r="D8" s="65" t="s">
        <v>46</v>
      </c>
      <c r="E8" s="66" t="s">
        <v>47</v>
      </c>
      <c r="F8" s="103"/>
      <c r="G8" s="77"/>
      <c r="H8" s="107"/>
    </row>
    <row r="9" spans="1:28" s="67" customFormat="1" ht="71.25" x14ac:dyDescent="0.35">
      <c r="A9" s="62">
        <v>5.4</v>
      </c>
      <c r="B9" s="63" t="s">
        <v>95</v>
      </c>
      <c r="C9" s="64" t="s">
        <v>45</v>
      </c>
      <c r="D9" s="65" t="s">
        <v>46</v>
      </c>
      <c r="E9" s="66" t="s">
        <v>47</v>
      </c>
      <c r="F9" s="103"/>
      <c r="G9" s="77"/>
      <c r="H9" s="107"/>
    </row>
    <row r="10" spans="1:28" s="67" customFormat="1" ht="15.75" x14ac:dyDescent="0.45">
      <c r="A10" s="81"/>
      <c r="B10" s="82"/>
      <c r="C10" s="83"/>
      <c r="D10" s="83"/>
      <c r="E10" s="83"/>
      <c r="F10" s="84"/>
      <c r="G10" s="80"/>
      <c r="H10" s="80"/>
      <c r="I10" s="80"/>
      <c r="J10" s="80"/>
    </row>
    <row r="11" spans="1:28" s="67" customFormat="1" ht="15.4" thickBot="1" x14ac:dyDescent="0.4">
      <c r="A11" s="85"/>
      <c r="B11"/>
      <c r="C11"/>
      <c r="D11"/>
      <c r="E11"/>
      <c r="F11" s="155"/>
      <c r="G11"/>
      <c r="H11"/>
      <c r="I11"/>
      <c r="J11"/>
    </row>
    <row r="12" spans="1:28" s="67" customFormat="1" ht="17.649999999999999" x14ac:dyDescent="0.5">
      <c r="A12" s="55"/>
      <c r="B12" s="74" t="s">
        <v>49</v>
      </c>
      <c r="C12"/>
      <c r="D12"/>
      <c r="E12" s="180" t="str">
        <f>IF(COUNT(F6:F9)&lt;4, "remember to fill in the blanks", "Sheet Complete")</f>
        <v>remember to fill in the blanks</v>
      </c>
      <c r="F12" s="181"/>
      <c r="G12"/>
      <c r="H12"/>
      <c r="I12"/>
      <c r="J12"/>
      <c r="K12" s="80"/>
      <c r="L12" s="80"/>
      <c r="M12" s="80"/>
      <c r="N12" s="80"/>
      <c r="O12" s="80"/>
      <c r="P12" s="80"/>
      <c r="Q12" s="80"/>
      <c r="R12" s="80"/>
      <c r="S12" s="80"/>
      <c r="T12" s="80"/>
      <c r="U12" s="80"/>
      <c r="V12" s="80"/>
      <c r="W12" s="80"/>
      <c r="X12" s="80"/>
      <c r="Y12" s="80"/>
      <c r="Z12" s="80"/>
      <c r="AA12" s="80"/>
      <c r="AB12" s="80"/>
    </row>
    <row r="13" spans="1:28" s="55" customFormat="1" ht="12.75" x14ac:dyDescent="0.35">
      <c r="A13"/>
      <c r="B13"/>
      <c r="C13"/>
      <c r="D13"/>
      <c r="E13" s="182"/>
      <c r="F13" s="183"/>
      <c r="G13"/>
      <c r="H13"/>
      <c r="I13"/>
      <c r="J13"/>
      <c r="K13"/>
      <c r="L13"/>
      <c r="M13"/>
      <c r="N13"/>
      <c r="O13"/>
      <c r="P13"/>
      <c r="Q13"/>
      <c r="R13"/>
      <c r="S13"/>
      <c r="T13"/>
      <c r="U13"/>
      <c r="V13"/>
      <c r="W13"/>
      <c r="X13"/>
      <c r="Y13"/>
      <c r="Z13"/>
      <c r="AA13"/>
      <c r="AB13"/>
    </row>
    <row r="14" spans="1:28" s="55" customFormat="1" ht="18" customHeight="1" thickBot="1" x14ac:dyDescent="0.4">
      <c r="A14"/>
      <c r="B14"/>
      <c r="C14"/>
      <c r="D14"/>
      <c r="E14" s="184"/>
      <c r="F14" s="185"/>
      <c r="G14"/>
      <c r="H14"/>
      <c r="I14"/>
      <c r="J14"/>
      <c r="K14"/>
      <c r="L14"/>
      <c r="M14"/>
      <c r="N14"/>
      <c r="O14"/>
      <c r="P14"/>
      <c r="Q14"/>
      <c r="R14"/>
      <c r="S14"/>
      <c r="T14"/>
      <c r="U14"/>
      <c r="V14"/>
      <c r="W14"/>
      <c r="X14"/>
      <c r="Y14"/>
      <c r="Z14"/>
      <c r="AA14"/>
      <c r="AB14"/>
    </row>
    <row r="15" spans="1:28" ht="12.75" customHeight="1" x14ac:dyDescent="0.35">
      <c r="F15" s="155"/>
    </row>
    <row r="16" spans="1:28" ht="13.5" customHeight="1" x14ac:dyDescent="0.6">
      <c r="E16" s="186"/>
      <c r="F16" s="186"/>
    </row>
  </sheetData>
  <sheetProtection selectLockedCells="1"/>
  <protectedRanges>
    <protectedRange password="E7C4" sqref="E16" name="Range1"/>
    <protectedRange password="E7C4" sqref="C5:D5" name="Range1_1_1"/>
    <protectedRange password="E7C4" sqref="E5" name="Range1_5_1"/>
  </protectedRanges>
  <mergeCells count="3">
    <mergeCell ref="E12:F14"/>
    <mergeCell ref="E16:F16"/>
    <mergeCell ref="C4:E4"/>
  </mergeCells>
  <phoneticPr fontId="0" type="noConversion"/>
  <conditionalFormatting sqref="E12:F14">
    <cfRule type="cellIs" dxfId="11" priority="7" stopIfTrue="1" operator="equal">
      <formula>"Remember to fill in the blanks"</formula>
    </cfRule>
    <cfRule type="cellIs" dxfId="10" priority="8" stopIfTrue="1" operator="equal">
      <formula>"Sheet complete"</formula>
    </cfRule>
  </conditionalFormatting>
  <conditionalFormatting sqref="F6:F10">
    <cfRule type="cellIs" dxfId="9" priority="1" stopIfTrue="1" operator="equal">
      <formula>1</formula>
    </cfRule>
    <cfRule type="cellIs" dxfId="8" priority="2" stopIfTrue="1" operator="equal">
      <formula>2</formula>
    </cfRule>
    <cfRule type="cellIs" dxfId="7" priority="3" stopIfTrue="1" operator="equal">
      <formula>3</formula>
    </cfRule>
  </conditionalFormatting>
  <dataValidations xWindow="813" yWindow="774" count="2">
    <dataValidation type="list" allowBlank="1" showInputMessage="1" showErrorMessage="1" errorTitle="Entry is restricted as follows:" error="Please enter 0, 1, 2 or 3_x000a__x000a_0 = Non applicable_x000a_1= Not Met_x000a_2 = Partly Met_x000a_3 = Met" promptTitle="Score" prompt="1 - Less effective_x000a_2 - Effective_x000a_3 - Exceeds requirements_x000a_0 - Non Applicable" sqref="F10" xr:uid="{00000000-0002-0000-0700-000000000000}">
      <formula1>"1,2,3,0"</formula1>
    </dataValidation>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08F0AF90-067D-492D-B04E-427FDF0F5425}">
      <formula1>"1,2,3"</formula1>
    </dataValidation>
  </dataValidations>
  <hyperlinks>
    <hyperlink ref="E1" location="GUIDANCE!Print_Area" display="Back to GUIDANCE" xr:uid="{C248A600-067D-4EF0-A725-65C5EDFE543C}"/>
  </hyperlinks>
  <pageMargins left="0.31496062992125984" right="0.31496062992125984" top="0.6692913385826772" bottom="0.6692913385826772" header="0.51181102362204722" footer="0.51181102362204722"/>
  <pageSetup paperSize="9" scale="55" fitToHeight="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Q16"/>
  <sheetViews>
    <sheetView showGridLines="0" zoomScale="80" zoomScaleNormal="80" zoomScaleSheetLayoutView="75" zoomScalePageLayoutView="75" workbookViewId="0">
      <selection activeCell="B9" sqref="B9"/>
    </sheetView>
  </sheetViews>
  <sheetFormatPr defaultColWidth="9.1328125" defaultRowHeight="15" x14ac:dyDescent="0.35"/>
  <cols>
    <col min="2" max="2" width="55.59765625" customWidth="1"/>
    <col min="3" max="3" width="40.1328125" customWidth="1"/>
    <col min="4" max="4" width="47.1328125" customWidth="1"/>
    <col min="5" max="5" width="40.1328125" customWidth="1"/>
    <col min="6" max="6" width="7.1328125" style="41" customWidth="1"/>
    <col min="7" max="7" width="50.73046875" customWidth="1"/>
    <col min="8" max="8" width="32.86328125" customWidth="1"/>
    <col min="9" max="9" width="24.1328125" customWidth="1"/>
  </cols>
  <sheetData>
    <row r="1" spans="1:17" ht="18" x14ac:dyDescent="0.55000000000000004">
      <c r="B1" s="40"/>
      <c r="E1" s="137" t="s">
        <v>31</v>
      </c>
      <c r="F1" s="155"/>
      <c r="L1" t="s">
        <v>32</v>
      </c>
      <c r="M1" s="42" t="s">
        <v>33</v>
      </c>
      <c r="N1" s="42" t="s">
        <v>34</v>
      </c>
      <c r="O1" s="42" t="s">
        <v>35</v>
      </c>
      <c r="P1" s="42" t="s">
        <v>36</v>
      </c>
      <c r="Q1" s="42" t="s">
        <v>51</v>
      </c>
    </row>
    <row r="2" spans="1:17" ht="17.649999999999999" x14ac:dyDescent="0.5">
      <c r="B2" s="43" t="s">
        <v>15</v>
      </c>
      <c r="F2" s="44"/>
      <c r="L2" s="42">
        <f>SUM(M2:Q2)</f>
        <v>4</v>
      </c>
      <c r="M2" s="42">
        <f>COUNTIF($F6:$F9,1)</f>
        <v>0</v>
      </c>
      <c r="N2" s="42">
        <f>COUNTIF($F6:$F9,2)</f>
        <v>0</v>
      </c>
      <c r="O2" s="42">
        <f>COUNTIF($F6:$F9,3)</f>
        <v>0</v>
      </c>
      <c r="P2" s="42">
        <f>COUNTIF($F6:$F9,"")</f>
        <v>4</v>
      </c>
      <c r="Q2" s="42">
        <f>COUNTIF($F6:$F9,0)</f>
        <v>0</v>
      </c>
    </row>
    <row r="3" spans="1:17" ht="18.399999999999999" x14ac:dyDescent="0.35">
      <c r="B3" s="46"/>
      <c r="F3" s="155"/>
      <c r="H3" s="47"/>
      <c r="I3" t="s">
        <v>52</v>
      </c>
    </row>
    <row r="4" spans="1:17" ht="65.650000000000006" x14ac:dyDescent="0.35">
      <c r="A4" s="48"/>
      <c r="B4" s="49" t="s">
        <v>37</v>
      </c>
      <c r="C4" s="187" t="s">
        <v>38</v>
      </c>
      <c r="D4" s="187"/>
      <c r="E4" s="187"/>
      <c r="F4" s="50" t="s">
        <v>39</v>
      </c>
      <c r="G4" s="51" t="s">
        <v>40</v>
      </c>
      <c r="H4" s="52" t="s">
        <v>41</v>
      </c>
      <c r="I4" s="55"/>
      <c r="J4" s="55"/>
    </row>
    <row r="5" spans="1:17" ht="25.5" x14ac:dyDescent="0.35">
      <c r="A5" s="48"/>
      <c r="B5" s="75"/>
      <c r="C5" s="57" t="s">
        <v>42</v>
      </c>
      <c r="D5" s="58" t="s">
        <v>43</v>
      </c>
      <c r="E5" s="59" t="s">
        <v>44</v>
      </c>
      <c r="F5" s="76"/>
      <c r="G5" s="61"/>
      <c r="H5" s="132" t="s">
        <v>50</v>
      </c>
      <c r="I5" s="55"/>
      <c r="J5" s="55"/>
    </row>
    <row r="6" spans="1:17" s="55" customFormat="1" ht="63" x14ac:dyDescent="0.35">
      <c r="A6" s="62">
        <v>6.1</v>
      </c>
      <c r="B6" s="63" t="s">
        <v>98</v>
      </c>
      <c r="C6" s="64" t="s">
        <v>45</v>
      </c>
      <c r="D6" s="65" t="s">
        <v>46</v>
      </c>
      <c r="E6" s="66" t="s">
        <v>47</v>
      </c>
      <c r="F6" s="103"/>
      <c r="G6" s="77"/>
      <c r="H6" s="106"/>
      <c r="I6" s="67"/>
      <c r="J6" s="67"/>
    </row>
    <row r="7" spans="1:17" s="55" customFormat="1" ht="63" x14ac:dyDescent="0.35">
      <c r="A7" s="62">
        <v>6.2</v>
      </c>
      <c r="B7" s="63" t="s">
        <v>99</v>
      </c>
      <c r="C7" s="64" t="s">
        <v>45</v>
      </c>
      <c r="D7" s="65" t="s">
        <v>46</v>
      </c>
      <c r="E7" s="66" t="s">
        <v>47</v>
      </c>
      <c r="F7" s="103"/>
      <c r="G7" s="77"/>
      <c r="H7" s="106"/>
      <c r="I7" s="67"/>
      <c r="J7" s="67"/>
    </row>
    <row r="8" spans="1:17" s="67" customFormat="1" ht="57" x14ac:dyDescent="0.35">
      <c r="A8" s="62">
        <v>6.3</v>
      </c>
      <c r="B8" s="63" t="s">
        <v>97</v>
      </c>
      <c r="C8" s="64" t="s">
        <v>45</v>
      </c>
      <c r="D8" s="65" t="s">
        <v>46</v>
      </c>
      <c r="E8" s="66" t="s">
        <v>47</v>
      </c>
      <c r="F8" s="103"/>
      <c r="G8" s="77"/>
      <c r="H8" s="106"/>
    </row>
    <row r="9" spans="1:17" s="67" customFormat="1" ht="57" x14ac:dyDescent="0.35">
      <c r="A9" s="62">
        <v>6.4</v>
      </c>
      <c r="B9" s="63" t="s">
        <v>100</v>
      </c>
      <c r="C9" s="64" t="s">
        <v>45</v>
      </c>
      <c r="D9" s="65" t="s">
        <v>46</v>
      </c>
      <c r="E9" s="66" t="s">
        <v>47</v>
      </c>
      <c r="F9" s="103"/>
      <c r="G9" s="77"/>
      <c r="H9" s="106"/>
    </row>
    <row r="10" spans="1:17" s="67" customFormat="1" x14ac:dyDescent="0.35">
      <c r="A10"/>
      <c r="B10"/>
      <c r="C10"/>
      <c r="D10"/>
      <c r="E10"/>
      <c r="F10" s="155"/>
      <c r="G10"/>
      <c r="H10"/>
      <c r="I10"/>
      <c r="J10"/>
    </row>
    <row r="11" spans="1:17" s="67" customFormat="1" ht="25.5" x14ac:dyDescent="0.35">
      <c r="A11"/>
      <c r="B11" s="18" t="s">
        <v>16</v>
      </c>
      <c r="C11" s="15"/>
      <c r="D11" s="16"/>
      <c r="E11"/>
      <c r="F11"/>
      <c r="G11"/>
      <c r="H11"/>
      <c r="I11"/>
      <c r="J11"/>
    </row>
    <row r="12" spans="1:17" ht="25.9" thickBot="1" x14ac:dyDescent="0.4">
      <c r="B12" s="15"/>
      <c r="C12" s="15"/>
      <c r="D12" s="17"/>
      <c r="E12" s="86"/>
      <c r="F12"/>
    </row>
    <row r="13" spans="1:17" ht="12.75" customHeight="1" x14ac:dyDescent="0.35">
      <c r="E13" s="180" t="str">
        <f>IF(COUNT(F6:F9)&lt;4, "remember to fill in the blanks", "Sheet Complete")</f>
        <v>remember to fill in the blanks</v>
      </c>
      <c r="F13" s="181"/>
    </row>
    <row r="14" spans="1:17" ht="15.75" customHeight="1" x14ac:dyDescent="0.35">
      <c r="E14" s="182"/>
      <c r="F14" s="183"/>
    </row>
    <row r="15" spans="1:17" ht="32.25" customHeight="1" thickBot="1" x14ac:dyDescent="0.4">
      <c r="E15" s="184"/>
      <c r="F15" s="185"/>
    </row>
    <row r="16" spans="1:17" x14ac:dyDescent="0.4">
      <c r="B16" s="156"/>
      <c r="F16" s="155"/>
    </row>
  </sheetData>
  <sheetProtection selectLockedCells="1"/>
  <protectedRanges>
    <protectedRange password="E7C4" sqref="B9" name="Range1_1"/>
    <protectedRange password="E7C4" sqref="B4" name="Range1_4"/>
    <protectedRange password="E7C4" sqref="C5:D5" name="Range1_1_1"/>
    <protectedRange password="E7C4" sqref="E5" name="Range1_5_1_1"/>
  </protectedRanges>
  <mergeCells count="2">
    <mergeCell ref="E13:F15"/>
    <mergeCell ref="C4:E4"/>
  </mergeCells>
  <conditionalFormatting sqref="E13:F15">
    <cfRule type="cellIs" dxfId="6" priority="7" stopIfTrue="1" operator="equal">
      <formula>"Remember to fill in the blanks"</formula>
    </cfRule>
    <cfRule type="cellIs" dxfId="5" priority="8" stopIfTrue="1" operator="equal">
      <formula>"Sheet complete"</formula>
    </cfRule>
  </conditionalFormatting>
  <conditionalFormatting sqref="F6:F9">
    <cfRule type="cellIs" dxfId="4" priority="1" stopIfTrue="1" operator="equal">
      <formula>1</formula>
    </cfRule>
    <cfRule type="cellIs" dxfId="3" priority="2" stopIfTrue="1" operator="equal">
      <formula>2</formula>
    </cfRule>
    <cfRule type="cellIs" dxfId="2" priority="3" stopIfTrue="1" operator="equal">
      <formula>3</formula>
    </cfRule>
  </conditionalFormatting>
  <dataValidations count="1">
    <dataValidation type="list" allowBlank="1" showInputMessage="1" showErrorMessage="1" errorTitle="Entry is restricted as follows:" error="Please enter 0, 1, 2 or 3_x000a__x000a_0 = Non applicable_x000a_1= Not Met_x000a_2 = Partly Met_x000a_3 = Met" promptTitle="Score" prompt="1 - Red_x000a_2 - Amber_x000a_3 - Green" sqref="F6:F9" xr:uid="{6F0D27D5-9016-40A7-8AF4-2262FC7ADC62}">
      <formula1>"1,2,3"</formula1>
    </dataValidation>
  </dataValidations>
  <hyperlinks>
    <hyperlink ref="B11" location="'Score summary'!A1" display="Having completed your scoring, please review the Scoresheet to see an evaluation of your responses." xr:uid="{00000000-0004-0000-0900-000001000000}"/>
    <hyperlink ref="E1" location="GUIDANCE!Print_Area" display="Back to GUIDANCE" xr:uid="{B90136D3-24A4-48AD-97BF-8F3E3AA8767F}"/>
  </hyperlinks>
  <pageMargins left="0.31496062992125984" right="0.31496062992125984" top="0.6692913385826772" bottom="0.6692913385826772" header="0.51181102362204722" footer="0.51181102362204722"/>
  <pageSetup paperSize="9" scale="50" fitToHeight="3" orientation="landscape" r:id="rId1"/>
  <headerFooter alignWithMargins="0">
    <oddFooter>&amp;L&amp;"-,Regular"&amp;9Essex Safeguarding Children Board &amp; Essex Safeguarding Adults Board, 2013</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F30"/>
  <sheetViews>
    <sheetView zoomScale="90" zoomScaleNormal="90" workbookViewId="0">
      <pane xSplit="1" ySplit="6" topLeftCell="B7" activePane="bottomRight" state="frozen"/>
      <selection pane="topRight" activeCell="B7" sqref="B7"/>
      <selection pane="bottomLeft" activeCell="B7" sqref="B7"/>
      <selection pane="bottomRight" activeCell="C8" sqref="C8"/>
    </sheetView>
  </sheetViews>
  <sheetFormatPr defaultColWidth="9.1328125" defaultRowHeight="12.75" x14ac:dyDescent="0.35"/>
  <cols>
    <col min="1" max="1" width="16.265625" style="87" customWidth="1"/>
    <col min="2" max="2" width="58.86328125" style="87" customWidth="1"/>
    <col min="3" max="3" width="48.73046875" style="87" bestFit="1" customWidth="1"/>
    <col min="4" max="4" width="15" style="87" customWidth="1"/>
    <col min="5" max="6" width="31.1328125" style="87" customWidth="1"/>
    <col min="7" max="16384" width="9.1328125" style="87"/>
  </cols>
  <sheetData>
    <row r="1" spans="1:6" ht="18.75" customHeight="1" x14ac:dyDescent="0.35">
      <c r="B1" s="88" t="s">
        <v>59</v>
      </c>
    </row>
    <row r="3" spans="1:6" ht="13.15" thickBot="1" x14ac:dyDescent="0.4"/>
    <row r="4" spans="1:6" ht="27" customHeight="1" thickBot="1" x14ac:dyDescent="0.4">
      <c r="A4" s="188" t="s">
        <v>60</v>
      </c>
      <c r="B4" s="188"/>
      <c r="C4" s="89"/>
    </row>
    <row r="5" spans="1:6" ht="13.15" x14ac:dyDescent="0.35">
      <c r="A5" s="90"/>
      <c r="B5" s="90"/>
      <c r="C5" s="91"/>
      <c r="D5" s="91"/>
      <c r="E5" s="91"/>
      <c r="F5" s="91"/>
    </row>
    <row r="6" spans="1:6" ht="35.25" customHeight="1" x14ac:dyDescent="0.35">
      <c r="A6" s="92" t="s">
        <v>61</v>
      </c>
      <c r="B6" s="93" t="s">
        <v>62</v>
      </c>
      <c r="C6" s="94" t="s">
        <v>63</v>
      </c>
      <c r="D6" s="94" t="s">
        <v>64</v>
      </c>
      <c r="E6" s="94" t="s">
        <v>65</v>
      </c>
      <c r="F6" s="95" t="s">
        <v>66</v>
      </c>
    </row>
    <row r="7" spans="1:6" ht="37.5" customHeight="1" x14ac:dyDescent="0.35">
      <c r="A7" s="96">
        <v>1.1000000000000001</v>
      </c>
      <c r="B7" s="97">
        <f>'1. LEADERSHIP'!$H$6</f>
        <v>0</v>
      </c>
      <c r="C7" s="98"/>
      <c r="D7" s="99"/>
      <c r="E7" s="100"/>
      <c r="F7" s="98"/>
    </row>
    <row r="8" spans="1:6" ht="37.5" customHeight="1" x14ac:dyDescent="0.35">
      <c r="A8" s="96">
        <v>1.2</v>
      </c>
      <c r="B8" s="97">
        <f>'1. LEADERSHIP'!H7</f>
        <v>0</v>
      </c>
      <c r="C8" s="101"/>
      <c r="D8" s="102"/>
      <c r="E8" s="101"/>
      <c r="F8" s="101"/>
    </row>
    <row r="9" spans="1:6" ht="37.5" customHeight="1" x14ac:dyDescent="0.35">
      <c r="A9" s="96">
        <v>1.3</v>
      </c>
      <c r="B9" s="97">
        <f>'1. LEADERSHIP'!H8</f>
        <v>0</v>
      </c>
      <c r="C9" s="101"/>
      <c r="D9" s="102"/>
      <c r="E9" s="101"/>
      <c r="F9" s="101"/>
    </row>
    <row r="10" spans="1:6" ht="37.5" customHeight="1" x14ac:dyDescent="0.35">
      <c r="A10" s="96">
        <v>1.4</v>
      </c>
      <c r="B10" s="97">
        <f>'1. LEADERSHIP'!H9</f>
        <v>0</v>
      </c>
      <c r="C10" s="101"/>
      <c r="D10" s="102"/>
      <c r="E10" s="101"/>
      <c r="F10" s="101"/>
    </row>
    <row r="11" spans="1:6" ht="37.5" customHeight="1" x14ac:dyDescent="0.35">
      <c r="A11" s="96">
        <v>2.1</v>
      </c>
      <c r="B11" s="97">
        <f>'2. Engagement of RAs'!H6</f>
        <v>0</v>
      </c>
      <c r="C11" s="101"/>
      <c r="D11" s="102"/>
      <c r="E11" s="101"/>
      <c r="F11" s="101"/>
    </row>
    <row r="12" spans="1:6" ht="37.5" customHeight="1" x14ac:dyDescent="0.35">
      <c r="A12" s="96">
        <v>2.2000000000000002</v>
      </c>
      <c r="B12" s="97">
        <f>'2. Engagement of RAs'!H7</f>
        <v>0</v>
      </c>
      <c r="C12" s="101"/>
      <c r="D12" s="102"/>
      <c r="E12" s="101"/>
      <c r="F12" s="101"/>
    </row>
    <row r="13" spans="1:6" ht="37.5" customHeight="1" x14ac:dyDescent="0.35">
      <c r="A13" s="96">
        <v>2.2999999999999998</v>
      </c>
      <c r="B13" s="97">
        <f>'2. Engagement of RAs'!H8</f>
        <v>0</v>
      </c>
      <c r="C13" s="101"/>
      <c r="D13" s="102"/>
      <c r="E13" s="101"/>
      <c r="F13" s="101"/>
    </row>
    <row r="14" spans="1:6" ht="37.5" customHeight="1" x14ac:dyDescent="0.35">
      <c r="A14" s="96">
        <v>2.4</v>
      </c>
      <c r="B14" s="97">
        <f>'2. Engagement of RAs'!H9</f>
        <v>0</v>
      </c>
      <c r="C14" s="101"/>
      <c r="D14" s="102"/>
      <c r="E14" s="101"/>
      <c r="F14" s="101"/>
    </row>
    <row r="15" spans="1:6" ht="37.5" customHeight="1" x14ac:dyDescent="0.35">
      <c r="A15" s="96">
        <v>3.1</v>
      </c>
      <c r="B15" s="97">
        <f>'3. OUTCOMES FOR CHILDREN ADULTS'!H6</f>
        <v>0</v>
      </c>
      <c r="C15" s="101"/>
      <c r="D15" s="102"/>
      <c r="E15" s="101"/>
      <c r="F15" s="101"/>
    </row>
    <row r="16" spans="1:6" ht="37.5" customHeight="1" x14ac:dyDescent="0.35">
      <c r="A16" s="96">
        <v>3.2</v>
      </c>
      <c r="B16" s="97">
        <f>'3. OUTCOMES FOR CHILDREN ADULTS'!H7</f>
        <v>0</v>
      </c>
      <c r="C16" s="101"/>
      <c r="D16" s="102"/>
      <c r="E16" s="101"/>
      <c r="F16" s="101"/>
    </row>
    <row r="17" spans="1:6" ht="37.5" customHeight="1" x14ac:dyDescent="0.35">
      <c r="A17" s="96">
        <v>3.3</v>
      </c>
      <c r="B17" s="97">
        <f>'3. OUTCOMES FOR CHILDREN ADULTS'!H8</f>
        <v>0</v>
      </c>
      <c r="C17" s="101"/>
      <c r="D17" s="102"/>
      <c r="E17" s="101"/>
      <c r="F17" s="101"/>
    </row>
    <row r="18" spans="1:6" ht="37.5" customHeight="1" x14ac:dyDescent="0.35">
      <c r="A18" s="96">
        <v>3.4</v>
      </c>
      <c r="B18" s="97">
        <f>'3. OUTCOMES FOR CHILDREN ADULTS'!H9</f>
        <v>0</v>
      </c>
      <c r="C18" s="101"/>
      <c r="D18" s="102"/>
      <c r="E18" s="101"/>
      <c r="F18" s="101"/>
    </row>
    <row r="19" spans="1:6" ht="37.5" customHeight="1" x14ac:dyDescent="0.35">
      <c r="A19" s="96">
        <v>4.0999999999999996</v>
      </c>
      <c r="B19" s="97">
        <f>'4. QA &amp; INFO SHARING'!H6</f>
        <v>0</v>
      </c>
      <c r="C19" s="101"/>
      <c r="D19" s="102"/>
      <c r="E19" s="101"/>
      <c r="F19" s="101"/>
    </row>
    <row r="20" spans="1:6" ht="37.5" customHeight="1" x14ac:dyDescent="0.35">
      <c r="A20" s="96">
        <v>4.2</v>
      </c>
      <c r="B20" s="97">
        <f>'4. QA &amp; INFO SHARING'!H7</f>
        <v>0</v>
      </c>
      <c r="C20" s="101"/>
      <c r="D20" s="102"/>
      <c r="E20" s="101"/>
      <c r="F20" s="101"/>
    </row>
    <row r="21" spans="1:6" ht="37.5" customHeight="1" x14ac:dyDescent="0.35">
      <c r="A21" s="96">
        <v>4.3</v>
      </c>
      <c r="B21" s="97">
        <f>'4. QA &amp; INFO SHARING'!H8</f>
        <v>0</v>
      </c>
      <c r="C21" s="101"/>
      <c r="D21" s="102"/>
      <c r="E21" s="101"/>
      <c r="F21" s="101"/>
    </row>
    <row r="22" spans="1:6" ht="37.5" customHeight="1" x14ac:dyDescent="0.35">
      <c r="A22" s="96">
        <v>4.4000000000000004</v>
      </c>
      <c r="B22" s="97">
        <f>'4. QA &amp; INFO SHARING'!H9</f>
        <v>0</v>
      </c>
      <c r="C22" s="101"/>
      <c r="D22" s="102"/>
      <c r="E22" s="101"/>
      <c r="F22" s="101"/>
    </row>
    <row r="23" spans="1:6" ht="37.5" customHeight="1" x14ac:dyDescent="0.35">
      <c r="A23" s="96">
        <v>5.0999999999999996</v>
      </c>
      <c r="B23" s="97">
        <f>'5. Learning from Reviews'!H6</f>
        <v>0</v>
      </c>
      <c r="C23" s="101"/>
      <c r="D23" s="102"/>
      <c r="E23" s="101"/>
      <c r="F23" s="101"/>
    </row>
    <row r="24" spans="1:6" ht="37.5" customHeight="1" x14ac:dyDescent="0.35">
      <c r="A24" s="96">
        <v>5.2</v>
      </c>
      <c r="B24" s="97">
        <f>'5. Learning from Reviews'!H7</f>
        <v>0</v>
      </c>
      <c r="C24" s="101"/>
      <c r="D24" s="102"/>
      <c r="E24" s="101"/>
      <c r="F24" s="101"/>
    </row>
    <row r="25" spans="1:6" ht="37.5" customHeight="1" x14ac:dyDescent="0.35">
      <c r="A25" s="96">
        <v>5.3</v>
      </c>
      <c r="B25" s="97">
        <f>'5. Learning from Reviews'!H8</f>
        <v>0</v>
      </c>
      <c r="C25" s="101"/>
      <c r="D25" s="102"/>
      <c r="E25" s="101"/>
      <c r="F25" s="101"/>
    </row>
    <row r="26" spans="1:6" ht="37.5" customHeight="1" x14ac:dyDescent="0.35">
      <c r="A26" s="96">
        <v>5.4</v>
      </c>
      <c r="B26" s="97">
        <f>'5. Learning from Reviews'!H9</f>
        <v>0</v>
      </c>
      <c r="C26" s="101"/>
      <c r="D26" s="102"/>
      <c r="E26" s="101"/>
      <c r="F26" s="101"/>
    </row>
    <row r="27" spans="1:6" ht="37.5" customHeight="1" x14ac:dyDescent="0.35">
      <c r="A27" s="96">
        <v>6.1</v>
      </c>
      <c r="B27" s="97">
        <f>'6. Training'!$H$6</f>
        <v>0</v>
      </c>
      <c r="C27" s="101"/>
      <c r="D27" s="102"/>
      <c r="E27" s="101"/>
      <c r="F27" s="101"/>
    </row>
    <row r="28" spans="1:6" ht="37.5" customHeight="1" x14ac:dyDescent="0.35">
      <c r="A28" s="96">
        <v>6.2</v>
      </c>
      <c r="B28" s="97">
        <f>'6. Training'!$H$7</f>
        <v>0</v>
      </c>
      <c r="C28" s="101"/>
      <c r="D28" s="102"/>
      <c r="E28" s="101"/>
      <c r="F28" s="101"/>
    </row>
    <row r="29" spans="1:6" ht="37.5" customHeight="1" x14ac:dyDescent="0.35">
      <c r="A29" s="96">
        <v>6.3</v>
      </c>
      <c r="B29" s="97">
        <f>'6. Training'!$H$8</f>
        <v>0</v>
      </c>
      <c r="C29" s="101"/>
      <c r="D29" s="102"/>
      <c r="E29" s="101"/>
      <c r="F29" s="101"/>
    </row>
    <row r="30" spans="1:6" ht="37.5" customHeight="1" x14ac:dyDescent="0.35">
      <c r="A30" s="96">
        <v>6.4</v>
      </c>
      <c r="B30" s="97">
        <f>'6. Training'!$H$9</f>
        <v>0</v>
      </c>
      <c r="C30" s="101"/>
      <c r="D30" s="102"/>
      <c r="E30" s="101"/>
      <c r="F30" s="101"/>
    </row>
  </sheetData>
  <mergeCells count="1">
    <mergeCell ref="A4:B4"/>
  </mergeCells>
  <phoneticPr fontId="0" type="noConversion"/>
  <pageMargins left="0.74803149606299213" right="0.74803149606299213" top="0.98425196850393704" bottom="0.98425196850393704" header="0.51181102362204722" footer="0.51181102362204722"/>
  <pageSetup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F7066A5876B446B2E7F3BBD3FE6E04" ma:contentTypeVersion="12" ma:contentTypeDescription="Create a new document." ma:contentTypeScope="" ma:versionID="22f089c9528c5009b442c9943093bb9a">
  <xsd:schema xmlns:xsd="http://www.w3.org/2001/XMLSchema" xmlns:xs="http://www.w3.org/2001/XMLSchema" xmlns:p="http://schemas.microsoft.com/office/2006/metadata/properties" xmlns:ns2="51dec1ae-4c83-4841-b2ff-bc9fef03bd13" xmlns:ns3="13080175-10fc-435f-85fe-6bb1959418d9" targetNamespace="http://schemas.microsoft.com/office/2006/metadata/properties" ma:root="true" ma:fieldsID="ecaa54bbc001116d7bbcb94406fc4083" ns2:_="" ns3:_="">
    <xsd:import namespace="51dec1ae-4c83-4841-b2ff-bc9fef03bd13"/>
    <xsd:import namespace="13080175-10fc-435f-85fe-6bb1959418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ec1ae-4c83-4841-b2ff-bc9fef03bd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080175-10fc-435f-85fe-6bb1959418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f2402d5c-c6cc-434c-9468-0da9ff58fdf5}" ma:internalName="TaxCatchAll" ma:showField="CatchAllData" ma:web="13080175-10fc-435f-85fe-6bb1959418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dec1ae-4c83-4841-b2ff-bc9fef03bd13">
      <Terms xmlns="http://schemas.microsoft.com/office/infopath/2007/PartnerControls"/>
    </lcf76f155ced4ddcb4097134ff3c332f>
    <TaxCatchAll xmlns="13080175-10fc-435f-85fe-6bb1959418d9" xsi:nil="true"/>
    <SharedWithUsers xmlns="13080175-10fc-435f-85fe-6bb1959418d9">
      <UserInfo>
        <DisplayName/>
        <AccountId xsi:nil="true"/>
        <AccountType/>
      </UserInfo>
    </SharedWithUsers>
  </documentManagement>
</p:properties>
</file>

<file path=customXml/itemProps1.xml><?xml version="1.0" encoding="utf-8"?>
<ds:datastoreItem xmlns:ds="http://schemas.openxmlformats.org/officeDocument/2006/customXml" ds:itemID="{B5CD826D-9C31-4252-8123-D331D0CC18C6}">
  <ds:schemaRefs>
    <ds:schemaRef ds:uri="http://schemas.microsoft.com/sharepoint/v3/contenttype/forms"/>
  </ds:schemaRefs>
</ds:datastoreItem>
</file>

<file path=customXml/itemProps2.xml><?xml version="1.0" encoding="utf-8"?>
<ds:datastoreItem xmlns:ds="http://schemas.openxmlformats.org/officeDocument/2006/customXml" ds:itemID="{C9BD6650-51E8-4A12-8669-29C5CAD9D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ec1ae-4c83-4841-b2ff-bc9fef03bd13"/>
    <ds:schemaRef ds:uri="13080175-10fc-435f-85fe-6bb195941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33803F-C61F-4898-8E86-E15BE9374684}">
  <ds:schemaRefs>
    <ds:schemaRef ds:uri="4ffa3d6d-2417-4084-b0ef-75330b29f12a"/>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 ds:uri="a4304816-cff7-4a3e-8eaa-1dd2f4b6695b"/>
    <ds:schemaRef ds:uri="http://schemas.openxmlformats.org/package/2006/metadata/core-properties"/>
    <ds:schemaRef ds:uri="http://www.w3.org/XML/1998/namespace"/>
    <ds:schemaRef ds:uri="51dec1ae-4c83-4841-b2ff-bc9fef03bd13"/>
    <ds:schemaRef ds:uri="13080175-10fc-435f-85fe-6bb1959418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GUIDANCE</vt:lpstr>
      <vt:lpstr>User Details (PLEASE COMPLETE!)</vt:lpstr>
      <vt:lpstr>1. LEADERSHIP</vt:lpstr>
      <vt:lpstr>2. Engagement of RAs</vt:lpstr>
      <vt:lpstr>3. OUTCOMES FOR CHILDREN ADULTS</vt:lpstr>
      <vt:lpstr>4. QA &amp; INFO SHARING</vt:lpstr>
      <vt:lpstr>5. Learning from Reviews</vt:lpstr>
      <vt:lpstr>6. Training</vt:lpstr>
      <vt:lpstr>Action Tracker</vt:lpstr>
      <vt:lpstr>Score summary</vt:lpstr>
      <vt:lpstr>'1. LEADERSHIP'!Print_Area</vt:lpstr>
      <vt:lpstr>'2. Engagement of RAs'!Print_Area</vt:lpstr>
      <vt:lpstr>'3. OUTCOMES FOR CHILDREN ADULTS'!Print_Area</vt:lpstr>
      <vt:lpstr>'4. QA &amp; INFO SHARING'!Print_Area</vt:lpstr>
      <vt:lpstr>'5. Learning from Reviews'!Print_Area</vt:lpstr>
      <vt:lpstr>'6. Training'!Print_Area</vt:lpstr>
      <vt:lpstr>'Action Tracker'!Print_Area</vt:lpstr>
      <vt:lpstr>GUIDANCE!Print_Area</vt:lpstr>
      <vt:lpstr>'Score summary'!Print_Area</vt:lpstr>
      <vt:lpstr>'User Details (PLEASE COMPLETE!)'!Print_Area</vt:lpstr>
      <vt:lpstr>'1. LEADERSHIP'!Print_Titles</vt:lpstr>
      <vt:lpstr>'2. Engagement of RAs'!Print_Titles</vt:lpstr>
      <vt:lpstr>'3. OUTCOMES FOR CHILDREN ADULTS'!Print_Titles</vt:lpstr>
      <vt:lpstr>'4. QA &amp; INFO SHARING'!Print_Titles</vt:lpstr>
      <vt:lpstr>'5. Learning from Reviews'!Print_Titles</vt:lpstr>
      <vt:lpstr>'6. Training'!Print_Titles</vt:lpstr>
      <vt:lpstr>'Action Tracker'!Print_Titles</vt:lpstr>
    </vt:vector>
  </TitlesOfParts>
  <Manager/>
  <Company>COI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SairaPark@Gateshead.Gov.UK</dc:creator>
  <cp:keywords/>
  <dc:description/>
  <cp:lastModifiedBy>MCMILLAN, Deborah</cp:lastModifiedBy>
  <cp:revision/>
  <dcterms:created xsi:type="dcterms:W3CDTF">2007-01-03T10:41:35Z</dcterms:created>
  <dcterms:modified xsi:type="dcterms:W3CDTF">2024-03-12T09:26:50Z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0x010100ACF7066A5876B446B2E7F3BBD3FE6E04</vt:lpwstr>
  </property>
  <property fmtid="{D5CDD505-2E9C-101B-9397-08002B2CF9AE}" pid="4" name="Order">
    <vt:r8>230200</vt:r8>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