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xr:revisionPtr revIDLastSave="0" documentId="8_{6AC36F38-1185-4047-8748-B4BF2CD18359}" xr6:coauthVersionLast="47" xr6:coauthVersionMax="47" xr10:uidLastSave="{00000000-0000-0000-0000-000000000000}"/>
  <bookViews>
    <workbookView xWindow="-110" yWindow="-110" windowWidth="19420" windowHeight="10420" firstSheet="2" activeTab="2" xr2:uid="{32E1BFB7-AD53-4007-8ABD-7388889D9C21}"/>
  </bookViews>
  <sheets>
    <sheet name="Guidance" sheetId="2" r:id="rId1"/>
    <sheet name="Details" sheetId="7" r:id="rId2"/>
    <sheet name="First Assessment" sheetId="1" r:id="rId3"/>
    <sheet name="Six week assessment" sheetId="4" r:id="rId4"/>
    <sheet name="Twelve Week Assessment" sheetId="5" r:id="rId5"/>
    <sheet name="Result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6" l="1"/>
  <c r="A4" i="6"/>
  <c r="A3" i="6"/>
  <c r="B1" i="6"/>
  <c r="B25" i="5"/>
  <c r="B23" i="5"/>
  <c r="C5" i="6" s="1"/>
  <c r="B22" i="5"/>
  <c r="B5" i="6" s="1"/>
  <c r="B23" i="4"/>
  <c r="C4" i="6" s="1"/>
  <c r="B22" i="4"/>
  <c r="B24" i="4" s="1"/>
  <c r="D4" i="6" s="1"/>
  <c r="B23" i="1"/>
  <c r="C3" i="6" s="1"/>
  <c r="B22" i="1"/>
  <c r="B3" i="6" s="1"/>
  <c r="B24" i="1" l="1"/>
  <c r="B24" i="5"/>
  <c r="D5" i="6" s="1"/>
  <c r="B4" i="6"/>
  <c r="D3" i="6" l="1"/>
  <c r="B25" i="1"/>
  <c r="B25" i="4" s="1"/>
</calcChain>
</file>

<file path=xl/sharedStrings.xml><?xml version="1.0" encoding="utf-8"?>
<sst xmlns="http://schemas.openxmlformats.org/spreadsheetml/2006/main" count="98" uniqueCount="41">
  <si>
    <t>Has this been a problem for you and your partner?</t>
  </si>
  <si>
    <t>1.Disagreement over household rules (e.g bedtime, play areas)</t>
  </si>
  <si>
    <t>To what extent has this issue been a problem for you and your partner?</t>
  </si>
  <si>
    <t>2. Disagreement over type of discipline</t>
  </si>
  <si>
    <t>3. Disagreement over who should discipline the children</t>
  </si>
  <si>
    <t>4. Fighting in front of the children</t>
  </si>
  <si>
    <t>5. Inconsistency between parents</t>
  </si>
  <si>
    <t>6. Children preventing parents from being alone</t>
  </si>
  <si>
    <t>7. Disagreement about sharing childcare workloads</t>
  </si>
  <si>
    <t>8. Inability to resolve disagreements about childcare</t>
  </si>
  <si>
    <t>9. Discussions about childcare turning into arguments</t>
  </si>
  <si>
    <t>10. Parents undermining eachother, (i.e. not backing eachother up)</t>
  </si>
  <si>
    <t>11. Parents favouring one child over another</t>
  </si>
  <si>
    <t>12. Lack of discussion between parents about childcare</t>
  </si>
  <si>
    <t>13. Lack of discussion about anything</t>
  </si>
  <si>
    <t>14. One parent "soft", one parent "tough with children</t>
  </si>
  <si>
    <t>15. Children behave worse with one parent than the other</t>
  </si>
  <si>
    <t>16. Disagreement over what is naughty behaviour</t>
  </si>
  <si>
    <t>Extent Scoring</t>
  </si>
  <si>
    <t>Problem Scoring</t>
  </si>
  <si>
    <t>Column1</t>
  </si>
  <si>
    <t xml:space="preserve">
In this questionnaire the term "partner" refers to the person you co-parent with. Below is a list of issues over child rearing which parents often discuss please:
consider whether this has been an issue for yourself and your partner over the past four weeks. Please also rate the extent to which this has been an issue over the past four weeks</t>
  </si>
  <si>
    <t>Score</t>
  </si>
  <si>
    <t xml:space="preserve">Parent Problem Checklist </t>
  </si>
  <si>
    <t>Note. (1‐16) From Behavioral Family Intervention (p. 80), by M.R. Sanders and M.R. Dadds, 1993, Needham Heights, MA: Allyn and Bacon. Copyright 1993 by Allyn and
Bacon. Adapted with permission. (17‐18) From Parenting Experience Survey.</t>
  </si>
  <si>
    <t>Total Score</t>
  </si>
  <si>
    <t>Extent Score</t>
  </si>
  <si>
    <t>Problem Score</t>
  </si>
  <si>
    <t>Assessment Date</t>
  </si>
  <si>
    <t>Assessment Date Completed</t>
  </si>
  <si>
    <t>Relationship Status</t>
  </si>
  <si>
    <t>Parent completed with</t>
  </si>
  <si>
    <t>Workers Email</t>
  </si>
  <si>
    <t>Intervention Selected</t>
  </si>
  <si>
    <t>Intervention Suggestion</t>
  </si>
  <si>
    <t>Selected Intervention</t>
  </si>
  <si>
    <t>Chosen Intervention</t>
  </si>
  <si>
    <t>Name of Parent</t>
  </si>
  <si>
    <t xml:space="preserve">Family Mosaic ID </t>
  </si>
  <si>
    <t xml:space="preserve">Family Address </t>
  </si>
  <si>
    <t>Has consent form been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</si>
</sst>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8"/>
      <color theme="3"/>
      <name val="Calibri Light"/>
      <family val="2"/>
      <scheme val="major"/>
    </font>
    <font>
      <sz val="11"/>
      <color theme="4"/>
      <name val="Calibri"/>
      <family val="2"/>
      <scheme val="minor"/>
    </font>
    <font>
      <sz val="18"/>
      <color theme="1"/>
      <name val="Calibri"/>
      <family val="2"/>
      <scheme val="minor"/>
    </font>
    <font>
      <sz val="48"/>
      <color theme="3"/>
      <name val="Calibri Light"/>
      <family val="2"/>
      <scheme val="major"/>
    </font>
    <font>
      <b/>
      <sz val="18"/>
      <color theme="1"/>
      <name val="Calibri"/>
      <family val="2"/>
      <scheme val="minor"/>
    </font>
    <font>
      <sz val="20"/>
      <color theme="1"/>
      <name val="Calibri"/>
      <family val="2"/>
      <scheme val="minor"/>
    </font>
    <font>
      <b/>
      <sz val="20"/>
      <color theme="1"/>
      <name val="Calibri"/>
      <family val="2"/>
      <scheme val="minor"/>
    </font>
    <font>
      <sz val="22"/>
      <color theme="1"/>
      <name val="Calibri"/>
      <family val="2"/>
      <scheme val="minor"/>
    </font>
    <font>
      <b/>
      <sz val="15"/>
      <color theme="3"/>
      <name val="Calibri"/>
      <family val="2"/>
      <scheme val="minor"/>
    </font>
    <font>
      <sz val="11"/>
      <color rgb="FF9C5700"/>
      <name val="Calibri"/>
      <family val="2"/>
      <scheme val="minor"/>
    </font>
    <font>
      <b/>
      <i/>
      <sz val="18"/>
      <color theme="1"/>
      <name val="Calibri"/>
      <family val="2"/>
      <scheme val="minor"/>
    </font>
    <font>
      <u/>
      <sz val="11"/>
      <color theme="10"/>
      <name val="Calibri"/>
      <family val="2"/>
      <scheme val="minor"/>
    </font>
    <font>
      <sz val="22"/>
      <color rgb="FF9C5700"/>
      <name val="Calibri"/>
      <family val="2"/>
      <scheme val="minor"/>
    </font>
    <font>
      <sz val="11"/>
      <color rgb="FFFF0000"/>
      <name val="Calibri"/>
      <family val="2"/>
      <scheme val="minor"/>
    </font>
  </fonts>
  <fills count="7">
    <fill>
      <patternFill patternType="none"/>
    </fill>
    <fill>
      <patternFill patternType="gray125"/>
    </fill>
    <fill>
      <patternFill patternType="solid">
        <fgColor theme="4" tint="0.59999389629810485"/>
        <bgColor indexed="65"/>
      </patternFill>
    </fill>
    <fill>
      <patternFill patternType="solid">
        <fgColor theme="4" tint="0.39997558519241921"/>
        <bgColor indexed="65"/>
      </patternFill>
    </fill>
    <fill>
      <patternFill patternType="solid">
        <fgColor theme="4" tint="0.79998168889431442"/>
        <bgColor indexed="64"/>
      </patternFill>
    </fill>
    <fill>
      <patternFill patternType="solid">
        <fgColor rgb="FFFFEB9C"/>
      </patternFill>
    </fill>
    <fill>
      <patternFill patternType="solid">
        <fgColor theme="4" tint="0.79998168889431442"/>
        <bgColor indexed="65"/>
      </patternFill>
    </fill>
  </fills>
  <borders count="4">
    <border>
      <left/>
      <right/>
      <top/>
      <bottom/>
      <diagonal/>
    </border>
    <border>
      <left/>
      <right/>
      <top/>
      <bottom style="thick">
        <color theme="4"/>
      </bottom>
      <diagonal/>
    </border>
    <border>
      <left/>
      <right/>
      <top style="thick">
        <color theme="4"/>
      </top>
      <bottom/>
      <diagonal/>
    </border>
    <border>
      <left/>
      <right/>
      <top style="thin">
        <color theme="4"/>
      </top>
      <bottom style="double">
        <color theme="4"/>
      </bottom>
      <diagonal/>
    </border>
  </borders>
  <cellStyleXfs count="8">
    <xf numFmtId="0" fontId="0" fillId="0" borderId="0"/>
    <xf numFmtId="0" fontId="2"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0" fillId="0" borderId="1" applyNumberFormat="0" applyFill="0" applyAlignment="0" applyProtection="0"/>
    <xf numFmtId="0" fontId="11" fillId="5" borderId="0" applyNumberFormat="0" applyBorder="0" applyAlignment="0" applyProtection="0"/>
    <xf numFmtId="0" fontId="1" fillId="6" borderId="0" applyNumberFormat="0" applyBorder="0" applyAlignment="0" applyProtection="0"/>
    <xf numFmtId="0" fontId="13" fillId="0" borderId="0" applyNumberFormat="0" applyFill="0" applyBorder="0" applyAlignment="0" applyProtection="0"/>
  </cellStyleXfs>
  <cellXfs count="30">
    <xf numFmtId="0" fontId="0" fillId="0" borderId="0" xfId="0"/>
    <xf numFmtId="0" fontId="3" fillId="0" borderId="0" xfId="0" applyFont="1"/>
    <xf numFmtId="0" fontId="4" fillId="3" borderId="0" xfId="3" applyFont="1" applyAlignment="1"/>
    <xf numFmtId="0" fontId="4" fillId="3" borderId="0" xfId="3" applyFont="1"/>
    <xf numFmtId="0" fontId="6" fillId="3" borderId="0" xfId="3"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7" fillId="4" borderId="0" xfId="0" applyFont="1" applyFill="1"/>
    <xf numFmtId="0" fontId="9" fillId="4" borderId="0" xfId="0" applyFont="1" applyFill="1" applyAlignment="1">
      <alignment horizontal="center" vertical="center"/>
    </xf>
    <xf numFmtId="0" fontId="9" fillId="0" borderId="0" xfId="0" applyFont="1" applyAlignment="1">
      <alignment horizontal="center" vertical="center"/>
    </xf>
    <xf numFmtId="0" fontId="0" fillId="4" borderId="0" xfId="0" applyFill="1" applyAlignment="1">
      <alignment horizontal="center" vertical="center"/>
    </xf>
    <xf numFmtId="0" fontId="7" fillId="4" borderId="0" xfId="0" applyFont="1" applyFill="1" applyAlignment="1">
      <alignment horizontal="center" vertical="center"/>
    </xf>
    <xf numFmtId="0" fontId="13" fillId="0" borderId="0" xfId="7" applyAlignment="1">
      <alignment horizontal="center" vertical="center"/>
    </xf>
    <xf numFmtId="0" fontId="2" fillId="0" borderId="0" xfId="1"/>
    <xf numFmtId="0" fontId="9" fillId="0" borderId="0" xfId="0" applyFont="1"/>
    <xf numFmtId="14" fontId="1" fillId="6" borderId="0" xfId="6" applyNumberFormat="1" applyAlignment="1">
      <alignment horizontal="center"/>
    </xf>
    <xf numFmtId="14" fontId="14" fillId="5" borderId="0" xfId="5" applyNumberFormat="1" applyFont="1" applyProtection="1">
      <protection locked="0"/>
    </xf>
    <xf numFmtId="0" fontId="4" fillId="0" borderId="0" xfId="0" applyFont="1" applyAlignment="1">
      <alignment horizontal="center" vertical="center"/>
    </xf>
    <xf numFmtId="0" fontId="10" fillId="0" borderId="1" xfId="4" applyAlignment="1">
      <alignment horizontal="center" vertical="center"/>
    </xf>
    <xf numFmtId="0" fontId="2" fillId="0" borderId="3" xfId="1" applyBorder="1"/>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xf>
    <xf numFmtId="0" fontId="8" fillId="2" borderId="2" xfId="2" applyFont="1" applyBorder="1" applyAlignment="1">
      <alignment horizontal="center" vertical="center" wrapText="1"/>
    </xf>
    <xf numFmtId="0" fontId="12" fillId="0" borderId="0" xfId="0" applyFont="1" applyAlignment="1">
      <alignment horizontal="center" vertical="center" wrapText="1"/>
    </xf>
    <xf numFmtId="0" fontId="5" fillId="0" borderId="1" xfId="1" applyFont="1" applyBorder="1" applyAlignment="1">
      <alignment horizontal="center"/>
    </xf>
    <xf numFmtId="0" fontId="15" fillId="0" borderId="0" xfId="0" applyFont="1"/>
  </cellXfs>
  <cellStyles count="8">
    <cellStyle name="20% - Accent1" xfId="6" builtinId="30"/>
    <cellStyle name="40% - Accent1" xfId="2" builtinId="31"/>
    <cellStyle name="60% - Accent1" xfId="3" builtinId="32"/>
    <cellStyle name="Heading 1" xfId="4" builtinId="16"/>
    <cellStyle name="Hyperlink" xfId="7" builtinId="8"/>
    <cellStyle name="Neutral" xfId="5" builtinId="28"/>
    <cellStyle name="Normal" xfId="0" builtinId="0"/>
    <cellStyle name="Title" xfId="1" builtinId="15"/>
  </cellStyles>
  <dxfs count="33">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006100"/>
      </font>
      <fill>
        <patternFill>
          <bgColor rgb="FFC6EFCE"/>
        </patternFill>
      </fill>
    </dxf>
    <dxf>
      <font>
        <strike val="0"/>
        <outline val="0"/>
        <shadow val="0"/>
        <u val="none"/>
        <vertAlign val="baseline"/>
        <sz val="18"/>
        <color theme="1"/>
        <name val="Calibri"/>
        <family val="2"/>
        <scheme val="minor"/>
      </font>
      <alignment horizontal="center" vertical="center" textRotation="0" wrapText="0" indent="0" justifyLastLine="0" shrinkToFit="0" readingOrder="0"/>
      <protection locked="0" hidden="0"/>
    </dxf>
    <dxf>
      <font>
        <b/>
        <i val="0"/>
        <strike val="0"/>
        <condense val="0"/>
        <extend val="0"/>
        <outline val="0"/>
        <shadow val="0"/>
        <u val="none"/>
        <vertAlign val="baseline"/>
        <sz val="18"/>
        <color theme="1"/>
        <name val="Calibri"/>
        <family val="2"/>
        <scheme val="minor"/>
      </font>
      <alignment horizontal="center" vertical="center" textRotation="0" wrapText="0" indent="0" justifyLastLine="0" shrinkToFit="0" readingOrder="0"/>
      <protection locked="0" hidden="0"/>
    </dxf>
    <dxf>
      <font>
        <b/>
        <strike val="0"/>
        <outline val="0"/>
        <shadow val="0"/>
        <u val="none"/>
        <vertAlign val="baseline"/>
        <sz val="18"/>
        <color theme="1"/>
        <name val="Calibri"/>
        <family val="2"/>
        <scheme val="minor"/>
      </font>
    </dxf>
    <dxf>
      <font>
        <strike val="0"/>
        <outline val="0"/>
        <shadow val="0"/>
        <u val="none"/>
        <vertAlign val="baseline"/>
        <sz val="18"/>
        <color rgb="FF000000"/>
        <name val="Calibri"/>
        <family val="2"/>
        <scheme val="none"/>
      </font>
    </dxf>
    <dxf>
      <font>
        <strike val="0"/>
        <outline val="0"/>
        <shadow val="0"/>
        <u val="none"/>
        <vertAlign val="baseline"/>
        <sz val="18"/>
        <color theme="1"/>
        <name val="Calibri"/>
        <family val="2"/>
        <scheme val="minor"/>
      </font>
      <alignment horizontal="center" vertical="center" textRotation="0" wrapText="0" indent="0" justifyLastLine="0" shrinkToFit="0" readingOrder="0"/>
      <protection locked="0" hidden="0"/>
    </dxf>
    <dxf>
      <font>
        <b/>
        <i val="0"/>
        <strike val="0"/>
        <condense val="0"/>
        <extend val="0"/>
        <outline val="0"/>
        <shadow val="0"/>
        <u val="none"/>
        <vertAlign val="baseline"/>
        <sz val="18"/>
        <color theme="1"/>
        <name val="Calibri"/>
        <family val="2"/>
        <scheme val="minor"/>
      </font>
      <alignment horizontal="center" vertical="center" textRotation="0" wrapText="0" indent="0" justifyLastLine="0" shrinkToFit="0" readingOrder="0"/>
      <protection locked="0" hidden="0"/>
    </dxf>
    <dxf>
      <font>
        <b/>
        <strike val="0"/>
        <outline val="0"/>
        <shadow val="0"/>
        <u val="none"/>
        <vertAlign val="baseline"/>
        <sz val="18"/>
        <color theme="1"/>
        <name val="Calibri"/>
        <family val="2"/>
        <scheme val="minor"/>
      </font>
    </dxf>
    <dxf>
      <font>
        <strike val="0"/>
        <outline val="0"/>
        <shadow val="0"/>
        <u val="none"/>
        <vertAlign val="baseline"/>
        <sz val="18"/>
        <color rgb="FF000000"/>
        <name val="Calibri"/>
        <family val="2"/>
        <scheme val="none"/>
      </font>
    </dxf>
    <dxf>
      <font>
        <strike val="0"/>
        <outline val="0"/>
        <shadow val="0"/>
        <u val="none"/>
        <vertAlign val="baseline"/>
        <sz val="18"/>
        <color theme="1"/>
        <name val="Calibri"/>
        <family val="2"/>
        <scheme val="minor"/>
      </font>
      <alignment horizontal="center" vertical="center" textRotation="0" wrapText="0" indent="0" justifyLastLine="0" shrinkToFit="0" readingOrder="0"/>
      <protection locked="0" hidden="0"/>
    </dxf>
    <dxf>
      <font>
        <b/>
        <i val="0"/>
        <strike val="0"/>
        <condense val="0"/>
        <extend val="0"/>
        <outline val="0"/>
        <shadow val="0"/>
        <u val="none"/>
        <vertAlign val="baseline"/>
        <sz val="18"/>
        <color theme="1"/>
        <name val="Calibri"/>
        <family val="2"/>
        <scheme val="minor"/>
      </font>
      <alignment horizontal="center" vertical="center" textRotation="0" wrapText="0" indent="0" justifyLastLine="0" shrinkToFit="0" readingOrder="0"/>
      <protection locked="0" hidden="0"/>
    </dxf>
    <dxf>
      <font>
        <b/>
        <strike val="0"/>
        <outline val="0"/>
        <shadow val="0"/>
        <u val="none"/>
        <vertAlign val="baseline"/>
        <sz val="18"/>
        <color theme="1"/>
        <name val="Calibri"/>
        <family val="2"/>
        <scheme val="minor"/>
      </font>
    </dxf>
    <dxf>
      <font>
        <strike val="0"/>
        <outline val="0"/>
        <shadow val="0"/>
        <u val="none"/>
        <vertAlign val="baseline"/>
        <sz val="18"/>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lineChart>
        <c:grouping val="standard"/>
        <c:varyColors val="0"/>
        <c:ser>
          <c:idx val="0"/>
          <c:order val="0"/>
          <c:tx>
            <c:strRef>
              <c:f>Results!$D$2</c:f>
              <c:strCache>
                <c:ptCount val="1"/>
                <c:pt idx="0">
                  <c:v>Total Score</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numRef>
              <c:f>Results!$A$3:$A$5</c:f>
              <c:numCache>
                <c:formatCode>m/d/yyyy</c:formatCode>
                <c:ptCount val="3"/>
                <c:pt idx="0">
                  <c:v>0</c:v>
                </c:pt>
                <c:pt idx="1">
                  <c:v>0</c:v>
                </c:pt>
                <c:pt idx="2">
                  <c:v>0</c:v>
                </c:pt>
              </c:numCache>
            </c:numRef>
          </c:cat>
          <c:val>
            <c:numRef>
              <c:f>Results!$D$3:$D$5</c:f>
              <c:numCache>
                <c:formatCode>General</c:formatCode>
                <c:ptCount val="3"/>
                <c:pt idx="0">
                  <c:v>0</c:v>
                </c:pt>
                <c:pt idx="1">
                  <c:v>0</c:v>
                </c:pt>
                <c:pt idx="2">
                  <c:v>0</c:v>
                </c:pt>
              </c:numCache>
            </c:numRef>
          </c:val>
          <c:smooth val="0"/>
          <c:extLst>
            <c:ext xmlns:c16="http://schemas.microsoft.com/office/drawing/2014/chart" uri="{C3380CC4-5D6E-409C-BE32-E72D297353CC}">
              <c16:uniqueId val="{00000000-17E4-410E-B94F-F22ECEA23B99}"/>
            </c:ext>
          </c:extLst>
        </c:ser>
        <c:dLbls>
          <c:showLegendKey val="0"/>
          <c:showVal val="0"/>
          <c:showCatName val="0"/>
          <c:showSerName val="0"/>
          <c:showPercent val="0"/>
          <c:showBubbleSize val="0"/>
        </c:dLbls>
        <c:smooth val="0"/>
        <c:axId val="553697376"/>
        <c:axId val="709874640"/>
      </c:lineChart>
      <c:dateAx>
        <c:axId val="553697376"/>
        <c:scaling>
          <c:orientation val="minMax"/>
        </c:scaling>
        <c:delete val="0"/>
        <c:axPos val="b"/>
        <c:numFmt formatCode="m/d/yyyy" sourceLinked="1"/>
        <c:majorTickMark val="out"/>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709874640"/>
        <c:crosses val="autoZero"/>
        <c:auto val="1"/>
        <c:lblOffset val="100"/>
        <c:baseTimeUnit val="days"/>
      </c:dateAx>
      <c:valAx>
        <c:axId val="70987464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3697376"/>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11798300</xdr:colOff>
          <xdr:row>18</xdr:row>
          <xdr:rowOff>57150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822325</xdr:colOff>
      <xdr:row>6</xdr:row>
      <xdr:rowOff>9525</xdr:rowOff>
    </xdr:from>
    <xdr:to>
      <xdr:col>5</xdr:col>
      <xdr:colOff>120650</xdr:colOff>
      <xdr:row>20</xdr:row>
      <xdr:rowOff>174625</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86C5F77-484C-4E34-AE6F-B53EBE67FAC5}" name="Table3" displayName="Table3" ref="A3:C19" totalsRowShown="0" dataDxfId="32" headerRowCellStyle="60% - Accent1">
  <tableColumns count="3">
    <tableColumn id="1" xr3:uid="{23E77BEE-C105-4386-9B7D-99511E641BE3}" name="Column1" dataDxfId="31" dataCellStyle="60% - Accent1"/>
    <tableColumn id="2" xr3:uid="{DBC3C42C-925F-4910-B7E7-44F157EF51AD}" name="Has this been a problem for you and your partner?" dataDxfId="30"/>
    <tableColumn id="5" xr3:uid="{6D6EFBF1-3E4C-4632-AAC5-6F2813F551C8}" name="To what extent has this issue been a problem for you and your partner?" dataDxfId="2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8B3003-5956-4F29-894F-3CF76E0984F7}" name="Table32" displayName="Table32" ref="A3:C19" totalsRowShown="0" dataDxfId="28" headerRowCellStyle="60% - Accent1">
  <tableColumns count="3">
    <tableColumn id="1" xr3:uid="{D3E554F1-EE2E-4B73-B73F-DFAA07EF8D3F}" name="Column1" dataDxfId="27" dataCellStyle="60% - Accent1"/>
    <tableColumn id="2" xr3:uid="{3335239F-B01B-4EE8-90BF-E4B1D9497FD0}" name="Has this been a problem for you and your partner?" dataDxfId="26"/>
    <tableColumn id="5" xr3:uid="{1E98F9B4-F1D2-4F0D-B75A-0DB02F380CAA}" name="To what extent has this issue been a problem for you and your partner?" dataDxfId="2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9984AA7-D3E1-424A-BE12-EA919F114B7B}" name="Table325" displayName="Table325" ref="A3:C19" totalsRowShown="0" dataDxfId="24" headerRowCellStyle="60% - Accent1">
  <tableColumns count="3">
    <tableColumn id="1" xr3:uid="{221B0133-E587-4C71-A822-61C44174645A}" name="Column1" dataDxfId="23" dataCellStyle="60% - Accent1"/>
    <tableColumn id="2" xr3:uid="{43524375-8B4B-4CF5-8A49-51771848CEFE}" name="Has this been a problem for you and your partner?" dataDxfId="22"/>
    <tableColumn id="5" xr3:uid="{086A351B-9CED-4A8A-B567-1CE54234FBC8}" name="To what extent has this issue been a problem for you and your partner?" dataDxfId="2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324B-9A3C-4521-A1B3-4072C2941D67}">
  <sheetPr codeName="Sheet1"/>
  <dimension ref="A1:A17"/>
  <sheetViews>
    <sheetView workbookViewId="0"/>
  </sheetViews>
  <sheetFormatPr defaultRowHeight="14.5" x14ac:dyDescent="0.35"/>
  <cols>
    <col min="1" max="1" width="255.6328125" bestFit="1" customWidth="1"/>
  </cols>
  <sheetData>
    <row r="1" spans="1:1" s="22" customFormat="1" ht="29" customHeight="1" x14ac:dyDescent="0.35"/>
    <row r="2" spans="1:1" s="22" customFormat="1" ht="29" customHeight="1" x14ac:dyDescent="0.35"/>
    <row r="3" spans="1:1" s="22" customFormat="1" x14ac:dyDescent="0.35"/>
    <row r="4" spans="1:1" x14ac:dyDescent="0.35">
      <c r="A4" s="23"/>
    </row>
    <row r="17" spans="1:1" x14ac:dyDescent="0.35">
      <c r="A17" s="25"/>
    </row>
  </sheetData>
  <pageMargins left="0.7" right="0.7" top="0.75" bottom="0.75" header="0.3" footer="0.3"/>
  <pageSetup paperSize="9" orientation="portrait" r:id="rId1"/>
  <headerFooter>
    <oddFooter>&amp;C_x000D_&amp;1#&amp;"Calibri"&amp;10&amp;K000000 OFFICIAL</oddFooter>
  </headerFooter>
  <drawing r:id="rId2"/>
  <legacyDrawing r:id="rId3"/>
  <oleObjects>
    <mc:AlternateContent xmlns:mc="http://schemas.openxmlformats.org/markup-compatibility/2006">
      <mc:Choice Requires="x14">
        <oleObject progId="Document" shapeId="4097" r:id="rId4">
          <objectPr defaultSize="0" autoPict="0" r:id="rId5">
            <anchor moveWithCells="1">
              <from>
                <xdr:col>0</xdr:col>
                <xdr:colOff>0</xdr:colOff>
                <xdr:row>0</xdr:row>
                <xdr:rowOff>0</xdr:rowOff>
              </from>
              <to>
                <xdr:col>0</xdr:col>
                <xdr:colOff>11798300</xdr:colOff>
                <xdr:row>18</xdr:row>
                <xdr:rowOff>57150</xdr:rowOff>
              </to>
            </anchor>
          </objectPr>
        </oleObject>
      </mc:Choice>
      <mc:Fallback>
        <oleObject progId="Document" shapeId="409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5D3B-2EFA-449D-82A5-6893DB4530D5}">
  <sheetPr codeName="Sheet2"/>
  <dimension ref="A1:B7"/>
  <sheetViews>
    <sheetView workbookViewId="0">
      <selection activeCell="B6" sqref="B6"/>
    </sheetView>
  </sheetViews>
  <sheetFormatPr defaultColWidth="0" defaultRowHeight="14.5" zeroHeight="1" x14ac:dyDescent="0.35"/>
  <cols>
    <col min="1" max="1" width="41.81640625" bestFit="1" customWidth="1"/>
    <col min="2" max="2" width="39.7265625" customWidth="1"/>
    <col min="3" max="16384" width="8.7265625" hidden="1"/>
  </cols>
  <sheetData>
    <row r="1" spans="1:2" ht="20" thickBot="1" x14ac:dyDescent="0.4">
      <c r="A1" s="20" t="s">
        <v>37</v>
      </c>
    </row>
    <row r="2" spans="1:2" ht="60" customHeight="1" thickTop="1" thickBot="1" x14ac:dyDescent="0.4">
      <c r="A2" s="20" t="s">
        <v>39</v>
      </c>
    </row>
    <row r="3" spans="1:2" ht="24.5" thickTop="1" thickBot="1" x14ac:dyDescent="0.4">
      <c r="A3" s="20" t="s">
        <v>38</v>
      </c>
      <c r="B3" s="19"/>
    </row>
    <row r="4" spans="1:2" ht="24.5" thickTop="1" thickBot="1" x14ac:dyDescent="0.4">
      <c r="A4" s="20" t="s">
        <v>30</v>
      </c>
      <c r="B4" s="19"/>
    </row>
    <row r="5" spans="1:2" ht="24.5" thickTop="1" thickBot="1" x14ac:dyDescent="0.4">
      <c r="A5" s="20" t="s">
        <v>31</v>
      </c>
      <c r="B5" s="19"/>
    </row>
    <row r="6" spans="1:2" ht="24.5" thickTop="1" thickBot="1" x14ac:dyDescent="0.4">
      <c r="A6" s="20" t="s">
        <v>40</v>
      </c>
      <c r="B6" s="19"/>
    </row>
    <row r="7" spans="1:2" ht="20.5" thickTop="1" thickBot="1" x14ac:dyDescent="0.4">
      <c r="A7" s="20" t="s">
        <v>32</v>
      </c>
      <c r="B7" s="14"/>
    </row>
  </sheetData>
  <conditionalFormatting sqref="B6">
    <cfRule type="containsText" dxfId="20" priority="1" operator="containsText" text="Yes">
      <formula>NOT(ISERROR(SEARCH("Yes",B6)))</formula>
    </cfRule>
    <cfRule type="containsText" dxfId="19" priority="2" operator="containsText" text="No">
      <formula>NOT(ISERROR(SEARCH("No",B6)))</formula>
    </cfRule>
  </conditionalFormatting>
  <dataValidations count="4">
    <dataValidation type="list" allowBlank="1" showInputMessage="1" showErrorMessage="1" sqref="B4" xr:uid="{0A9BCB54-2D65-4709-8539-563709BFA7C4}">
      <formula1>"Cohabiting, Married, Seperated"</formula1>
    </dataValidation>
    <dataValidation allowBlank="1" showInputMessage="1" sqref="B7" xr:uid="{0B974833-9510-4E7C-8B2C-1D26A751D428}"/>
    <dataValidation type="list" allowBlank="1" showInputMessage="1" showErrorMessage="1" sqref="B5" xr:uid="{2C6292CD-9BEA-4F33-A629-FCD095D6DA8D}">
      <formula1>"Father, Mother"</formula1>
    </dataValidation>
    <dataValidation type="list" allowBlank="1" showInputMessage="1" showErrorMessage="1" sqref="B6" xr:uid="{369D4077-9272-4208-95D8-387D6528C088}">
      <formula1>"Yes, No"</formula1>
    </dataValidation>
  </dataValidations>
  <pageMargins left="0.7" right="0.7" top="0.75" bottom="0.75" header="0.3" footer="0.3"/>
  <pageSetup paperSize="9" orientation="portrait" r:id="rId1"/>
  <headerFooter>
    <oddFooter>&amp;C_x000D_&amp;1#&amp;"Calibri"&amp;10&amp;K000000 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E525A-3566-48C8-9CA3-AF0DCB6F1EF1}">
  <sheetPr codeName="Sheet3"/>
  <dimension ref="A1:DG43"/>
  <sheetViews>
    <sheetView tabSelected="1" topLeftCell="A8" zoomScale="53" zoomScaleNormal="50" workbookViewId="0">
      <selection activeCell="B25" sqref="B25"/>
    </sheetView>
  </sheetViews>
  <sheetFormatPr defaultColWidth="0" defaultRowHeight="14.5" zeroHeight="1" x14ac:dyDescent="0.35"/>
  <cols>
    <col min="1" max="1" width="144.81640625" bestFit="1" customWidth="1"/>
    <col min="2" max="2" width="75.54296875" customWidth="1"/>
    <col min="3" max="3" width="105.26953125" bestFit="1" customWidth="1"/>
    <col min="4" max="111" width="0" hidden="1" customWidth="1"/>
    <col min="112" max="16384" width="8.7265625" hidden="1"/>
  </cols>
  <sheetData>
    <row r="1" spans="1:3" ht="62" thickBot="1" x14ac:dyDescent="1.4">
      <c r="A1" s="28" t="s">
        <v>23</v>
      </c>
      <c r="B1" s="28"/>
      <c r="C1" s="28"/>
    </row>
    <row r="2" spans="1:3" ht="160.5" customHeight="1" thickTop="1" x14ac:dyDescent="0.35">
      <c r="A2" s="26" t="s">
        <v>21</v>
      </c>
      <c r="B2" s="26"/>
      <c r="C2" s="26"/>
    </row>
    <row r="3" spans="1:3" ht="23.5" x14ac:dyDescent="0.55000000000000004">
      <c r="A3" s="1" t="s">
        <v>20</v>
      </c>
      <c r="B3" s="2" t="s">
        <v>0</v>
      </c>
      <c r="C3" s="3" t="s">
        <v>2</v>
      </c>
    </row>
    <row r="4" spans="1:3" ht="23.5" x14ac:dyDescent="0.55000000000000004">
      <c r="A4" s="4" t="s">
        <v>1</v>
      </c>
      <c r="B4" s="7"/>
      <c r="C4" s="8"/>
    </row>
    <row r="5" spans="1:3" ht="23.5" x14ac:dyDescent="0.55000000000000004">
      <c r="A5" s="4" t="s">
        <v>3</v>
      </c>
      <c r="B5" s="7"/>
      <c r="C5" s="8"/>
    </row>
    <row r="6" spans="1:3" ht="23.5" x14ac:dyDescent="0.55000000000000004">
      <c r="A6" s="4" t="s">
        <v>4</v>
      </c>
      <c r="B6" s="7"/>
      <c r="C6" s="8"/>
    </row>
    <row r="7" spans="1:3" ht="23.5" x14ac:dyDescent="0.55000000000000004">
      <c r="A7" s="4" t="s">
        <v>5</v>
      </c>
      <c r="B7" s="7"/>
      <c r="C7" s="8"/>
    </row>
    <row r="8" spans="1:3" ht="23.5" x14ac:dyDescent="0.55000000000000004">
      <c r="A8" s="4" t="s">
        <v>6</v>
      </c>
      <c r="B8" s="7"/>
      <c r="C8" s="8"/>
    </row>
    <row r="9" spans="1:3" ht="23.5" x14ac:dyDescent="0.55000000000000004">
      <c r="A9" s="4" t="s">
        <v>7</v>
      </c>
      <c r="B9" s="7"/>
      <c r="C9" s="8"/>
    </row>
    <row r="10" spans="1:3" ht="23.5" x14ac:dyDescent="0.55000000000000004">
      <c r="A10" s="4" t="s">
        <v>8</v>
      </c>
      <c r="B10" s="7"/>
      <c r="C10" s="8"/>
    </row>
    <row r="11" spans="1:3" ht="23.5" x14ac:dyDescent="0.55000000000000004">
      <c r="A11" s="4" t="s">
        <v>9</v>
      </c>
      <c r="B11" s="7"/>
      <c r="C11" s="8"/>
    </row>
    <row r="12" spans="1:3" ht="23.5" x14ac:dyDescent="0.55000000000000004">
      <c r="A12" s="4" t="s">
        <v>10</v>
      </c>
      <c r="B12" s="7"/>
      <c r="C12" s="8"/>
    </row>
    <row r="13" spans="1:3" ht="23.5" x14ac:dyDescent="0.55000000000000004">
      <c r="A13" s="4" t="s">
        <v>11</v>
      </c>
      <c r="B13" s="7"/>
      <c r="C13" s="8"/>
    </row>
    <row r="14" spans="1:3" ht="23.5" x14ac:dyDescent="0.55000000000000004">
      <c r="A14" s="4" t="s">
        <v>12</v>
      </c>
      <c r="B14" s="7"/>
      <c r="C14" s="8"/>
    </row>
    <row r="15" spans="1:3" ht="23.5" x14ac:dyDescent="0.55000000000000004">
      <c r="A15" s="4" t="s">
        <v>13</v>
      </c>
      <c r="B15" s="7"/>
      <c r="C15" s="8"/>
    </row>
    <row r="16" spans="1:3" ht="23.5" x14ac:dyDescent="0.55000000000000004">
      <c r="A16" s="4" t="s">
        <v>14</v>
      </c>
      <c r="B16" s="7"/>
      <c r="C16" s="8"/>
    </row>
    <row r="17" spans="1:3" ht="23.5" x14ac:dyDescent="0.55000000000000004">
      <c r="A17" s="4" t="s">
        <v>15</v>
      </c>
      <c r="B17" s="7"/>
      <c r="C17" s="8"/>
    </row>
    <row r="18" spans="1:3" ht="23.5" x14ac:dyDescent="0.55000000000000004">
      <c r="A18" s="4" t="s">
        <v>16</v>
      </c>
      <c r="B18" s="7"/>
      <c r="C18" s="8"/>
    </row>
    <row r="19" spans="1:3" ht="23.5" x14ac:dyDescent="0.55000000000000004">
      <c r="A19" s="4" t="s">
        <v>17</v>
      </c>
      <c r="B19" s="7"/>
      <c r="C19" s="8"/>
    </row>
    <row r="20" spans="1:3" x14ac:dyDescent="0.35"/>
    <row r="21" spans="1:3" ht="26" x14ac:dyDescent="0.6">
      <c r="A21" s="12"/>
      <c r="B21" s="9" t="s">
        <v>22</v>
      </c>
    </row>
    <row r="22" spans="1:3" ht="26" x14ac:dyDescent="0.35">
      <c r="A22" s="13" t="s">
        <v>19</v>
      </c>
      <c r="B22" s="5">
        <f>COUNTIF(Table3[Has this been a problem for you and your partner?],"Yes")</f>
        <v>0</v>
      </c>
    </row>
    <row r="23" spans="1:3" ht="26" x14ac:dyDescent="0.6">
      <c r="A23" s="13" t="s">
        <v>18</v>
      </c>
      <c r="B23" s="6">
        <f>SUM(Table3[To what extent has this issue been a problem for you and your partner?])</f>
        <v>0</v>
      </c>
    </row>
    <row r="24" spans="1:3" ht="28.5" x14ac:dyDescent="0.35">
      <c r="A24" s="13" t="s">
        <v>25</v>
      </c>
      <c r="B24" s="11">
        <f>SUM(B22+B23)</f>
        <v>0</v>
      </c>
    </row>
    <row r="25" spans="1:3" ht="28.5" x14ac:dyDescent="0.35">
      <c r="A25" s="13" t="s">
        <v>34</v>
      </c>
      <c r="B25" s="11" t="str">
        <f>IF(B24&gt;80,"DFM Relationship Package",IF(B24&gt;50,"Parenting Programme",IF(B24&gt;20,"One Plus One",IF(B24&lt;20,"No further action"))))</f>
        <v>No further action</v>
      </c>
    </row>
    <row r="26" spans="1:3" ht="26" x14ac:dyDescent="0.35">
      <c r="A26" s="13" t="s">
        <v>36</v>
      </c>
    </row>
    <row r="27" spans="1:3" ht="28.5" x14ac:dyDescent="0.65">
      <c r="A27" s="16" t="s">
        <v>29</v>
      </c>
      <c r="B27" s="18"/>
    </row>
    <row r="28" spans="1:3" ht="147" customHeight="1" x14ac:dyDescent="0.35">
      <c r="A28" s="27" t="s">
        <v>24</v>
      </c>
      <c r="B28" s="27"/>
    </row>
    <row r="39" x14ac:dyDescent="0.35"/>
    <row r="40" x14ac:dyDescent="0.35"/>
    <row r="41" x14ac:dyDescent="0.35"/>
    <row r="42" x14ac:dyDescent="0.35"/>
    <row r="43" x14ac:dyDescent="0.35"/>
  </sheetData>
  <sheetProtection algorithmName="SHA-512" hashValue="sXoeV5R+X+BbOKlVmwZhuALMIBY3UD5uFMGpaVBkCIUAa1S6IR5UUeN9pRCeTWKDtSNiSbirD9F2WOg4BW0VKw==" saltValue="SI9ekod+6GSPt/1l/T9LEw==" spinCount="100000" sheet="1" objects="1" scenarios="1"/>
  <protectedRanges>
    <protectedRange algorithmName="SHA-512" hashValue="EAx4ke4wogCqoYYvPg7u3+jIOQ5WcnvBu0FB3Nl/jh7+0/HVEZ2NY6oZxM97svlu58LERAi6wR8KTyqnXTOAmQ==" saltValue="TxORYsms+TWnW5HrNQQY3g==" spinCount="100000" sqref="B22:B23" name="Range1"/>
  </protectedRanges>
  <mergeCells count="3">
    <mergeCell ref="A2:C2"/>
    <mergeCell ref="A28:B28"/>
    <mergeCell ref="A1:C1"/>
  </mergeCells>
  <conditionalFormatting sqref="B22">
    <cfRule type="colorScale" priority="15">
      <colorScale>
        <cfvo type="num" val="5"/>
        <cfvo type="num" val="6"/>
        <cfvo type="num" val="16"/>
        <color theme="9"/>
        <color theme="5"/>
        <color rgb="FFFF0000"/>
      </colorScale>
    </cfRule>
  </conditionalFormatting>
  <conditionalFormatting sqref="B23">
    <cfRule type="colorScale" priority="14">
      <colorScale>
        <cfvo type="num" val="29"/>
        <cfvo type="num" val="30"/>
        <cfvo type="num" val="80"/>
        <color rgb="FF00B050"/>
        <color rgb="FFFFC000"/>
        <color rgb="FFFF0000"/>
      </colorScale>
    </cfRule>
  </conditionalFormatting>
  <conditionalFormatting sqref="B24">
    <cfRule type="cellIs" dxfId="18" priority="2" operator="greaterThan">
      <formula>80</formula>
    </cfRule>
    <cfRule type="cellIs" dxfId="17" priority="3" operator="between">
      <formula>50</formula>
      <formula>80</formula>
    </cfRule>
    <cfRule type="cellIs" dxfId="16" priority="4" operator="between">
      <formula>22</formula>
      <formula>50</formula>
    </cfRule>
    <cfRule type="cellIs" dxfId="15" priority="5" operator="lessThan">
      <formula>22</formula>
    </cfRule>
  </conditionalFormatting>
  <conditionalFormatting sqref="C4:C19">
    <cfRule type="cellIs" dxfId="14" priority="1" operator="lessThan">
      <formula>1</formula>
    </cfRule>
  </conditionalFormatting>
  <dataValidations count="5">
    <dataValidation type="whole" allowBlank="1" showInputMessage="1" showErrorMessage="1" promptTitle="Scoring" prompt="Not at all= 1_x000a_A little=2_x000a_Somewhat= 3/4_x000a_Much= 5/6_x000a_Very Much= 7" sqref="C4:C19" xr:uid="{5F0FBF58-4D7E-4C72-8711-C5192130FCD7}">
      <formula1>1</formula1>
      <formula2>7</formula2>
    </dataValidation>
    <dataValidation type="list" allowBlank="1" showInputMessage="1" showErrorMessage="1" sqref="B4:B19" xr:uid="{2353EC05-20BD-4B1D-A435-816C26BD2602}">
      <formula1>"Yes, No"</formula1>
    </dataValidation>
    <dataValidation allowBlank="1" showInputMessage="1" showErrorMessage="1" promptTitle="Score" prompt="0-5 Indicates low levels of problem intensity_x000a_6-9 Indicates moderate levels of problem intensity_x000a_10+ Indicates significant levels of problem intensity" sqref="B22" xr:uid="{F1598E65-E452-4538-9956-5ADD403793D9}"/>
    <dataValidation allowBlank="1" showInputMessage="1" showErrorMessage="1" promptTitle="Scoring" prompt="Under 29 indicates a low impact of problems on relationship  _x000a_30-80 indicates a moderate impact of problems on relationship  _x000a_81-112 indicates significant impact of problems on relationship  " sqref="B23" xr:uid="{623ECBC0-0B56-4A6B-B7F3-E37545C57102}"/>
    <dataValidation type="list" allowBlank="1" showInputMessage="1" showErrorMessage="1" sqref="B26" xr:uid="{0DC606E7-DC84-4DA1-ACEC-431AC5220B5E}">
      <formula1>"OnePlusOne, Within My Reach, DFM Relationship Package"</formula1>
    </dataValidation>
  </dataValidations>
  <pageMargins left="0.7" right="0.7" top="0.75" bottom="0.75" header="0.3" footer="0.3"/>
  <pageSetup paperSize="8" orientation="landscape" r:id="rId1"/>
  <headerFooter>
    <oddFooter>&amp;C_x000D_&amp;1#&amp;"Calibri"&amp;10&amp;K000000 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5DA6A-0C91-4E40-B7A1-EF76465399B3}">
  <sheetPr codeName="Sheet4"/>
  <dimension ref="A1:DG1048571"/>
  <sheetViews>
    <sheetView topLeftCell="B3" zoomScale="50" zoomScaleNormal="50" workbookViewId="0">
      <selection activeCell="B24" sqref="B24"/>
    </sheetView>
  </sheetViews>
  <sheetFormatPr defaultColWidth="0" defaultRowHeight="14.5" zeroHeight="1" x14ac:dyDescent="0.35"/>
  <cols>
    <col min="1" max="1" width="144.81640625" bestFit="1" customWidth="1"/>
    <col min="2" max="2" width="75.54296875" customWidth="1"/>
    <col min="3" max="3" width="105.26953125" bestFit="1" customWidth="1"/>
    <col min="4" max="111" width="0" hidden="1" customWidth="1"/>
    <col min="112" max="16384" width="8.7265625" hidden="1"/>
  </cols>
  <sheetData>
    <row r="1" spans="1:3" ht="62" thickBot="1" x14ac:dyDescent="1.4">
      <c r="A1" s="28" t="s">
        <v>23</v>
      </c>
      <c r="B1" s="28"/>
      <c r="C1" s="28"/>
    </row>
    <row r="2" spans="1:3" ht="160.5" customHeight="1" thickTop="1" x14ac:dyDescent="0.35">
      <c r="A2" s="26" t="s">
        <v>21</v>
      </c>
      <c r="B2" s="26"/>
      <c r="C2" s="26"/>
    </row>
    <row r="3" spans="1:3" ht="23.5" x14ac:dyDescent="0.55000000000000004">
      <c r="A3" s="1" t="s">
        <v>20</v>
      </c>
      <c r="B3" s="2" t="s">
        <v>0</v>
      </c>
      <c r="C3" s="3" t="s">
        <v>2</v>
      </c>
    </row>
    <row r="4" spans="1:3" ht="23.5" x14ac:dyDescent="0.55000000000000004">
      <c r="A4" s="4" t="s">
        <v>1</v>
      </c>
      <c r="B4" s="7"/>
      <c r="C4" s="8"/>
    </row>
    <row r="5" spans="1:3" ht="23.5" x14ac:dyDescent="0.55000000000000004">
      <c r="A5" s="4" t="s">
        <v>3</v>
      </c>
      <c r="B5" s="7"/>
      <c r="C5" s="8"/>
    </row>
    <row r="6" spans="1:3" ht="23.5" x14ac:dyDescent="0.55000000000000004">
      <c r="A6" s="4" t="s">
        <v>4</v>
      </c>
      <c r="B6" s="7"/>
      <c r="C6" s="8"/>
    </row>
    <row r="7" spans="1:3" ht="23.5" x14ac:dyDescent="0.55000000000000004">
      <c r="A7" s="4" t="s">
        <v>5</v>
      </c>
      <c r="B7" s="7"/>
      <c r="C7" s="8"/>
    </row>
    <row r="8" spans="1:3" ht="23.5" x14ac:dyDescent="0.55000000000000004">
      <c r="A8" s="4" t="s">
        <v>6</v>
      </c>
      <c r="B8" s="7"/>
      <c r="C8" s="8"/>
    </row>
    <row r="9" spans="1:3" ht="23.5" x14ac:dyDescent="0.55000000000000004">
      <c r="A9" s="4" t="s">
        <v>7</v>
      </c>
      <c r="B9" s="7"/>
      <c r="C9" s="8"/>
    </row>
    <row r="10" spans="1:3" ht="23.5" x14ac:dyDescent="0.55000000000000004">
      <c r="A10" s="4" t="s">
        <v>8</v>
      </c>
      <c r="B10" s="7"/>
      <c r="C10" s="8"/>
    </row>
    <row r="11" spans="1:3" ht="23.5" x14ac:dyDescent="0.55000000000000004">
      <c r="A11" s="4" t="s">
        <v>9</v>
      </c>
      <c r="B11" s="7"/>
      <c r="C11" s="8"/>
    </row>
    <row r="12" spans="1:3" ht="23.5" x14ac:dyDescent="0.55000000000000004">
      <c r="A12" s="4" t="s">
        <v>10</v>
      </c>
      <c r="B12" s="7"/>
      <c r="C12" s="8"/>
    </row>
    <row r="13" spans="1:3" ht="23.5" x14ac:dyDescent="0.55000000000000004">
      <c r="A13" s="4" t="s">
        <v>11</v>
      </c>
      <c r="B13" s="7"/>
      <c r="C13" s="8"/>
    </row>
    <row r="14" spans="1:3" ht="23.5" x14ac:dyDescent="0.55000000000000004">
      <c r="A14" s="4" t="s">
        <v>12</v>
      </c>
      <c r="B14" s="7"/>
      <c r="C14" s="8"/>
    </row>
    <row r="15" spans="1:3" ht="23.5" x14ac:dyDescent="0.55000000000000004">
      <c r="A15" s="4" t="s">
        <v>13</v>
      </c>
      <c r="B15" s="7"/>
      <c r="C15" s="8"/>
    </row>
    <row r="16" spans="1:3" ht="23.5" x14ac:dyDescent="0.55000000000000004">
      <c r="A16" s="4" t="s">
        <v>14</v>
      </c>
      <c r="B16" s="7"/>
      <c r="C16" s="8"/>
    </row>
    <row r="17" spans="1:3" ht="23.5" x14ac:dyDescent="0.55000000000000004">
      <c r="A17" s="4" t="s">
        <v>15</v>
      </c>
      <c r="B17" s="7"/>
      <c r="C17" s="8"/>
    </row>
    <row r="18" spans="1:3" ht="23.5" x14ac:dyDescent="0.55000000000000004">
      <c r="A18" s="4" t="s">
        <v>16</v>
      </c>
      <c r="B18" s="7"/>
      <c r="C18" s="8"/>
    </row>
    <row r="19" spans="1:3" ht="23.5" x14ac:dyDescent="0.55000000000000004">
      <c r="A19" s="4" t="s">
        <v>17</v>
      </c>
      <c r="B19" s="7"/>
      <c r="C19" s="8"/>
    </row>
    <row r="20" spans="1:3" x14ac:dyDescent="0.35"/>
    <row r="21" spans="1:3" ht="26" x14ac:dyDescent="0.6">
      <c r="A21" s="12"/>
      <c r="B21" s="9" t="s">
        <v>22</v>
      </c>
    </row>
    <row r="22" spans="1:3" ht="26" x14ac:dyDescent="0.35">
      <c r="A22" s="13" t="s">
        <v>19</v>
      </c>
      <c r="B22" s="5">
        <f>COUNTIF(Table32[Has this been a problem for you and your partner?],"Yes")</f>
        <v>0</v>
      </c>
    </row>
    <row r="23" spans="1:3" ht="26" x14ac:dyDescent="0.6">
      <c r="A23" s="13" t="s">
        <v>18</v>
      </c>
      <c r="B23" s="6">
        <f>SUM(Table32[To what extent has this issue been a problem for you and your partner?])</f>
        <v>0</v>
      </c>
    </row>
    <row r="24" spans="1:3" ht="28.5" x14ac:dyDescent="0.35">
      <c r="A24" s="10" t="s">
        <v>25</v>
      </c>
      <c r="B24" s="11">
        <f>SUM(B22+B23)</f>
        <v>0</v>
      </c>
    </row>
    <row r="25" spans="1:3" ht="28.5" x14ac:dyDescent="0.35">
      <c r="A25" s="10" t="s">
        <v>35</v>
      </c>
      <c r="B25" s="11" t="str">
        <f>'First Assessment'!B25</f>
        <v>No further action</v>
      </c>
    </row>
    <row r="26" spans="1:3" x14ac:dyDescent="0.35"/>
    <row r="27" spans="1:3" ht="28.5" x14ac:dyDescent="0.65">
      <c r="A27" s="16" t="s">
        <v>29</v>
      </c>
      <c r="B27" s="18"/>
    </row>
    <row r="28" spans="1:3" ht="147" customHeight="1" x14ac:dyDescent="0.35">
      <c r="A28" s="27" t="s">
        <v>24</v>
      </c>
      <c r="B28" s="27"/>
    </row>
    <row r="44" x14ac:dyDescent="0.35"/>
    <row r="45" x14ac:dyDescent="0.35"/>
    <row r="46" x14ac:dyDescent="0.35"/>
    <row r="47" x14ac:dyDescent="0.35"/>
    <row r="48" x14ac:dyDescent="0.35"/>
    <row r="1048571" spans="1:1" ht="26" hidden="1" x14ac:dyDescent="0.35">
      <c r="A1048571" s="13" t="s">
        <v>19</v>
      </c>
    </row>
  </sheetData>
  <sheetProtection algorithmName="SHA-512" hashValue="RD85UfsOKBgfCxTdJZpx2a+9k9+peHCsoeGJT6QXEqqMoBJYg8PJbrf7OUlcoKA+QF59ffdp2kZHqbOtzIUr/Q==" saltValue="7+qw8My9PK41GPPxVJW5MA==" spinCount="100000" sheet="1" objects="1" scenarios="1"/>
  <protectedRanges>
    <protectedRange algorithmName="SHA-512" hashValue="EAx4ke4wogCqoYYvPg7u3+jIOQ5WcnvBu0FB3Nl/jh7+0/HVEZ2NY6oZxM97svlu58LERAi6wR8KTyqnXTOAmQ==" saltValue="TxORYsms+TWnW5HrNQQY3g==" spinCount="100000" sqref="B22:B23" name="Range1"/>
  </protectedRanges>
  <mergeCells count="3">
    <mergeCell ref="A1:C1"/>
    <mergeCell ref="A2:C2"/>
    <mergeCell ref="A28:B28"/>
  </mergeCells>
  <conditionalFormatting sqref="B22">
    <cfRule type="colorScale" priority="10">
      <colorScale>
        <cfvo type="num" val="5"/>
        <cfvo type="num" val="6"/>
        <cfvo type="num" val="16"/>
        <color theme="9"/>
        <color theme="5"/>
        <color rgb="FFFF0000"/>
      </colorScale>
    </cfRule>
  </conditionalFormatting>
  <conditionalFormatting sqref="B23">
    <cfRule type="colorScale" priority="9">
      <colorScale>
        <cfvo type="num" val="29"/>
        <cfvo type="num" val="30"/>
        <cfvo type="num" val="80"/>
        <color rgb="FF00B050"/>
        <color rgb="FFFFC000"/>
        <color rgb="FFFF0000"/>
      </colorScale>
    </cfRule>
  </conditionalFormatting>
  <conditionalFormatting sqref="B24">
    <cfRule type="cellIs" dxfId="13" priority="3" operator="greaterThan">
      <formula>80</formula>
    </cfRule>
    <cfRule type="cellIs" dxfId="12" priority="4" operator="between">
      <formula>50</formula>
      <formula>80</formula>
    </cfRule>
    <cfRule type="cellIs" dxfId="11" priority="5" operator="between">
      <formula>22</formula>
      <formula>50</formula>
    </cfRule>
    <cfRule type="cellIs" dxfId="10" priority="6" operator="lessThan">
      <formula>22</formula>
    </cfRule>
  </conditionalFormatting>
  <conditionalFormatting sqref="C4:C19">
    <cfRule type="cellIs" dxfId="9" priority="1" operator="lessThan">
      <formula>1</formula>
    </cfRule>
  </conditionalFormatting>
  <dataValidations count="4">
    <dataValidation allowBlank="1" showInputMessage="1" showErrorMessage="1" promptTitle="Scoring" prompt="Under 29 indicates a low impact of problems on relationship  _x000a_30-80 indicates a moderate impact of problems on relationship  _x000a_81-112 indicates significant impact of problems on relationship  " sqref="B23" xr:uid="{854F8766-D34A-4F54-911E-7FB022F0C9DB}"/>
    <dataValidation allowBlank="1" showInputMessage="1" showErrorMessage="1" promptTitle="Score" prompt="0-5 Indicates low levels of problem intensity_x000a_6-9 Indicates moderate levels of problem intensity_x000a_10+ Indicates significant levels of problem intensity" sqref="B22" xr:uid="{3820DBF1-82F0-4DB4-B1F3-F13490338790}"/>
    <dataValidation type="list" allowBlank="1" showInputMessage="1" showErrorMessage="1" sqref="B4:B19" xr:uid="{F8E7CBFC-53EE-4433-BFA4-E08BF9B748D2}">
      <formula1>"Yes, No"</formula1>
    </dataValidation>
    <dataValidation type="whole" allowBlank="1" showInputMessage="1" showErrorMessage="1" promptTitle="Scoring" prompt="Not at all= 1_x000a_A little=2_x000a_Somewhat= 3/4_x000a_Much= 5/6_x000a_Very Much= 7" sqref="C4:C19" xr:uid="{30E2C4DF-3CF2-44F8-8F45-38094F4CB62B}">
      <formula1>1</formula1>
      <formula2>7</formula2>
    </dataValidation>
  </dataValidations>
  <pageMargins left="0.7" right="0.7" top="0.75" bottom="0.75" header="0.3" footer="0.3"/>
  <pageSetup paperSize="8" orientation="landscape" r:id="rId1"/>
  <headerFooter>
    <oddFooter>&amp;C_x000D_&amp;1#&amp;"Calibri"&amp;10&amp;K000000 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3E39A-1A0D-4C2B-B3C4-05408EFB18E7}">
  <sheetPr codeName="Sheet5"/>
  <dimension ref="A1:DG37"/>
  <sheetViews>
    <sheetView topLeftCell="A3" zoomScale="50" zoomScaleNormal="50" workbookViewId="0">
      <selection activeCell="B27" sqref="B27"/>
    </sheetView>
  </sheetViews>
  <sheetFormatPr defaultColWidth="0" defaultRowHeight="14.5" zeroHeight="1" x14ac:dyDescent="0.35"/>
  <cols>
    <col min="1" max="1" width="144.81640625" bestFit="1" customWidth="1"/>
    <col min="2" max="2" width="75.54296875" customWidth="1"/>
    <col min="3" max="3" width="105.26953125" bestFit="1" customWidth="1"/>
    <col min="4" max="111" width="0" hidden="1" customWidth="1"/>
    <col min="112" max="16384" width="8.7265625" hidden="1"/>
  </cols>
  <sheetData>
    <row r="1" spans="1:3" ht="62" thickBot="1" x14ac:dyDescent="1.4">
      <c r="A1" s="28" t="s">
        <v>23</v>
      </c>
      <c r="B1" s="28"/>
      <c r="C1" s="28"/>
    </row>
    <row r="2" spans="1:3" ht="160.5" customHeight="1" thickTop="1" x14ac:dyDescent="0.35">
      <c r="A2" s="26" t="s">
        <v>21</v>
      </c>
      <c r="B2" s="26"/>
      <c r="C2" s="26"/>
    </row>
    <row r="3" spans="1:3" ht="23.5" x14ac:dyDescent="0.55000000000000004">
      <c r="A3" s="1" t="s">
        <v>20</v>
      </c>
      <c r="B3" s="2" t="s">
        <v>0</v>
      </c>
      <c r="C3" s="3" t="s">
        <v>2</v>
      </c>
    </row>
    <row r="4" spans="1:3" ht="23.5" x14ac:dyDescent="0.55000000000000004">
      <c r="A4" s="4" t="s">
        <v>1</v>
      </c>
      <c r="B4" s="7"/>
      <c r="C4" s="8"/>
    </row>
    <row r="5" spans="1:3" ht="23.5" x14ac:dyDescent="0.55000000000000004">
      <c r="A5" s="4" t="s">
        <v>3</v>
      </c>
      <c r="B5" s="7"/>
      <c r="C5" s="8"/>
    </row>
    <row r="6" spans="1:3" ht="23.5" x14ac:dyDescent="0.55000000000000004">
      <c r="A6" s="4" t="s">
        <v>4</v>
      </c>
      <c r="B6" s="7"/>
      <c r="C6" s="8"/>
    </row>
    <row r="7" spans="1:3" ht="23.5" x14ac:dyDescent="0.55000000000000004">
      <c r="A7" s="4" t="s">
        <v>5</v>
      </c>
      <c r="B7" s="7"/>
      <c r="C7" s="8"/>
    </row>
    <row r="8" spans="1:3" ht="23.5" x14ac:dyDescent="0.55000000000000004">
      <c r="A8" s="4" t="s">
        <v>6</v>
      </c>
      <c r="B8" s="7"/>
      <c r="C8" s="8"/>
    </row>
    <row r="9" spans="1:3" ht="23.5" x14ac:dyDescent="0.55000000000000004">
      <c r="A9" s="4" t="s">
        <v>7</v>
      </c>
      <c r="B9" s="7"/>
      <c r="C9" s="8"/>
    </row>
    <row r="10" spans="1:3" ht="23.5" x14ac:dyDescent="0.55000000000000004">
      <c r="A10" s="4" t="s">
        <v>8</v>
      </c>
      <c r="B10" s="7"/>
      <c r="C10" s="8"/>
    </row>
    <row r="11" spans="1:3" ht="23.5" x14ac:dyDescent="0.55000000000000004">
      <c r="A11" s="4" t="s">
        <v>9</v>
      </c>
      <c r="B11" s="7"/>
      <c r="C11" s="8"/>
    </row>
    <row r="12" spans="1:3" ht="23.5" x14ac:dyDescent="0.55000000000000004">
      <c r="A12" s="4" t="s">
        <v>10</v>
      </c>
      <c r="B12" s="7"/>
      <c r="C12" s="8"/>
    </row>
    <row r="13" spans="1:3" ht="23.5" x14ac:dyDescent="0.55000000000000004">
      <c r="A13" s="4" t="s">
        <v>11</v>
      </c>
      <c r="B13" s="7"/>
      <c r="C13" s="8"/>
    </row>
    <row r="14" spans="1:3" ht="23.5" x14ac:dyDescent="0.55000000000000004">
      <c r="A14" s="4" t="s">
        <v>12</v>
      </c>
      <c r="B14" s="7"/>
      <c r="C14" s="8"/>
    </row>
    <row r="15" spans="1:3" ht="23.5" x14ac:dyDescent="0.55000000000000004">
      <c r="A15" s="4" t="s">
        <v>13</v>
      </c>
      <c r="B15" s="7"/>
      <c r="C15" s="8"/>
    </row>
    <row r="16" spans="1:3" ht="23.5" x14ac:dyDescent="0.55000000000000004">
      <c r="A16" s="4" t="s">
        <v>14</v>
      </c>
      <c r="B16" s="7"/>
      <c r="C16" s="8"/>
    </row>
    <row r="17" spans="1:3" ht="23.5" x14ac:dyDescent="0.55000000000000004">
      <c r="A17" s="4" t="s">
        <v>15</v>
      </c>
      <c r="B17" s="7"/>
      <c r="C17" s="8"/>
    </row>
    <row r="18" spans="1:3" ht="23.5" x14ac:dyDescent="0.55000000000000004">
      <c r="A18" s="4" t="s">
        <v>16</v>
      </c>
      <c r="B18" s="7"/>
      <c r="C18" s="8"/>
    </row>
    <row r="19" spans="1:3" ht="23.5" x14ac:dyDescent="0.55000000000000004">
      <c r="A19" s="4" t="s">
        <v>17</v>
      </c>
      <c r="B19" s="7"/>
      <c r="C19" s="8"/>
    </row>
    <row r="20" spans="1:3" x14ac:dyDescent="0.35"/>
    <row r="21" spans="1:3" ht="26" x14ac:dyDescent="0.6">
      <c r="A21" s="12"/>
      <c r="B21" s="9" t="s">
        <v>22</v>
      </c>
    </row>
    <row r="22" spans="1:3" ht="26" x14ac:dyDescent="0.35">
      <c r="A22" s="13" t="s">
        <v>19</v>
      </c>
      <c r="B22" s="5">
        <f>COUNTIF(Table325[Has this been a problem for you and your partner?],"Yes")</f>
        <v>0</v>
      </c>
    </row>
    <row r="23" spans="1:3" ht="26" x14ac:dyDescent="0.6">
      <c r="A23" s="13" t="s">
        <v>18</v>
      </c>
      <c r="B23" s="6">
        <f>SUM(Table325[To what extent has this issue been a problem for you and your partner?])</f>
        <v>0</v>
      </c>
    </row>
    <row r="24" spans="1:3" ht="28.5" x14ac:dyDescent="0.35">
      <c r="A24" s="10" t="s">
        <v>25</v>
      </c>
      <c r="B24" s="11">
        <f>SUM(B22+B23)</f>
        <v>0</v>
      </c>
    </row>
    <row r="25" spans="1:3" ht="28.5" x14ac:dyDescent="0.35">
      <c r="A25" s="10" t="s">
        <v>35</v>
      </c>
      <c r="B25" s="11">
        <f>'First Assessment'!B26</f>
        <v>0</v>
      </c>
    </row>
    <row r="26" spans="1:3" x14ac:dyDescent="0.35"/>
    <row r="27" spans="1:3" ht="28.5" x14ac:dyDescent="0.65">
      <c r="A27" s="16" t="s">
        <v>29</v>
      </c>
      <c r="B27" s="18"/>
    </row>
    <row r="28" spans="1:3" ht="147" customHeight="1" x14ac:dyDescent="0.35">
      <c r="A28" s="27" t="s">
        <v>24</v>
      </c>
      <c r="B28" s="27"/>
    </row>
    <row r="33" x14ac:dyDescent="0.35"/>
    <row r="34" x14ac:dyDescent="0.35"/>
    <row r="35" x14ac:dyDescent="0.35"/>
    <row r="36" x14ac:dyDescent="0.35"/>
    <row r="37" x14ac:dyDescent="0.35"/>
  </sheetData>
  <sheetProtection algorithmName="SHA-512" hashValue="8AURqIIbeJHidgZdQfEc1KqfUrlWuUgBOTeDstkaGdY3jXTJloz0uZFs9pybfRrBpNm/AiP4LiL3WpMO4S41gQ==" saltValue="ShG85BVRyLkRazZB7JV+Og==" spinCount="100000" sheet="1" objects="1" scenarios="1"/>
  <protectedRanges>
    <protectedRange algorithmName="SHA-512" hashValue="EAx4ke4wogCqoYYvPg7u3+jIOQ5WcnvBu0FB3Nl/jh7+0/HVEZ2NY6oZxM97svlu58LERAi6wR8KTyqnXTOAmQ==" saltValue="TxORYsms+TWnW5HrNQQY3g==" spinCount="100000" sqref="B22:B23" name="Range1"/>
  </protectedRanges>
  <mergeCells count="3">
    <mergeCell ref="A1:C1"/>
    <mergeCell ref="A2:C2"/>
    <mergeCell ref="A28:B28"/>
  </mergeCells>
  <conditionalFormatting sqref="B22">
    <cfRule type="colorScale" priority="11">
      <colorScale>
        <cfvo type="num" val="5"/>
        <cfvo type="num" val="6"/>
        <cfvo type="num" val="16"/>
        <color theme="9"/>
        <color theme="5"/>
        <color rgb="FFFF0000"/>
      </colorScale>
    </cfRule>
  </conditionalFormatting>
  <conditionalFormatting sqref="B23">
    <cfRule type="colorScale" priority="10">
      <colorScale>
        <cfvo type="num" val="29"/>
        <cfvo type="num" val="30"/>
        <cfvo type="num" val="80"/>
        <color rgb="FF00B050"/>
        <color rgb="FFFFC000"/>
        <color rgb="FFFF0000"/>
      </colorScale>
    </cfRule>
  </conditionalFormatting>
  <conditionalFormatting sqref="B24">
    <cfRule type="cellIs" dxfId="8" priority="4" operator="greaterThan">
      <formula>80</formula>
    </cfRule>
    <cfRule type="cellIs" dxfId="7" priority="5" operator="between">
      <formula>50</formula>
      <formula>80</formula>
    </cfRule>
    <cfRule type="cellIs" dxfId="6" priority="6" operator="between">
      <formula>22</formula>
      <formula>50</formula>
    </cfRule>
    <cfRule type="cellIs" dxfId="5" priority="7" operator="lessThan">
      <formula>22</formula>
    </cfRule>
  </conditionalFormatting>
  <conditionalFormatting sqref="C4:C19">
    <cfRule type="cellIs" dxfId="4" priority="1" operator="lessThan">
      <formula>1</formula>
    </cfRule>
  </conditionalFormatting>
  <dataValidations count="4">
    <dataValidation type="whole" allowBlank="1" showInputMessage="1" showErrorMessage="1" promptTitle="Scoring" prompt="Not at all= 1_x000a_A little=2_x000a_Somewhat= 3/4_x000a_Much= 5/6_x000a_Very Much= 7" sqref="C4:C19" xr:uid="{0B23DD3C-EC26-4919-A193-E9EB1452CEDF}">
      <formula1>1</formula1>
      <formula2>7</formula2>
    </dataValidation>
    <dataValidation type="list" allowBlank="1" showInputMessage="1" showErrorMessage="1" sqref="B4:B19" xr:uid="{14578EAB-AEE9-484C-B569-E9537436723B}">
      <formula1>"Yes, No"</formula1>
    </dataValidation>
    <dataValidation allowBlank="1" showInputMessage="1" showErrorMessage="1" promptTitle="Score" prompt="0-5 Indicates low levels of problem intensity_x000a_6-9 Indicates moderate levels of problem intensity_x000a_10+ Indicates significant levels of problem intensity" sqref="B22" xr:uid="{C50675AA-713D-4820-B8E5-88420B7FF58C}"/>
    <dataValidation allowBlank="1" showInputMessage="1" showErrorMessage="1" promptTitle="Scoring" prompt="Under 29 indicates a low impact of problems on relationship  _x000a_30-80 indicates a moderate impact of problems on relationship  _x000a_81-112 indicates significant impact of problems on relationship  " sqref="B23" xr:uid="{6E979125-F922-4B08-BF5E-BBD95F2D90EA}"/>
  </dataValidations>
  <pageMargins left="0.7" right="0.7" top="0.75" bottom="0.75" header="0.3" footer="0.3"/>
  <pageSetup paperSize="8" orientation="landscape" r:id="rId1"/>
  <headerFooter>
    <oddFooter>&amp;C_x000D_&amp;1#&amp;"Calibri"&amp;10&amp;K000000 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2D8F-74F9-4433-8C82-1075C08F4897}">
  <sheetPr codeName="Sheet6"/>
  <dimension ref="A1:J23"/>
  <sheetViews>
    <sheetView topLeftCell="A5" workbookViewId="0">
      <selection activeCell="A23" sqref="A23:C23"/>
    </sheetView>
  </sheetViews>
  <sheetFormatPr defaultRowHeight="14.5" x14ac:dyDescent="0.35"/>
  <cols>
    <col min="1" max="1" width="30.08984375" bestFit="1" customWidth="1"/>
    <col min="2" max="2" width="24" bestFit="1" customWidth="1"/>
    <col min="3" max="3" width="17.90625" bestFit="1" customWidth="1"/>
    <col min="4" max="4" width="15.90625" bestFit="1" customWidth="1"/>
  </cols>
  <sheetData>
    <row r="1" spans="1:10" ht="24" thickBot="1" x14ac:dyDescent="0.6">
      <c r="A1" s="15" t="s">
        <v>33</v>
      </c>
      <c r="B1" s="21">
        <f>'First Assessment'!B26</f>
        <v>0</v>
      </c>
      <c r="D1" s="24"/>
      <c r="E1" s="24"/>
      <c r="F1" s="24"/>
      <c r="G1" s="24"/>
      <c r="H1" s="24"/>
      <c r="I1" s="24"/>
      <c r="J1" s="24"/>
    </row>
    <row r="2" spans="1:10" ht="24" thickTop="1" x14ac:dyDescent="0.55000000000000004">
      <c r="A2" s="15" t="s">
        <v>28</v>
      </c>
      <c r="B2" s="15" t="s">
        <v>27</v>
      </c>
      <c r="C2" s="15" t="s">
        <v>26</v>
      </c>
      <c r="D2" s="15" t="s">
        <v>25</v>
      </c>
    </row>
    <row r="3" spans="1:10" ht="28.5" x14ac:dyDescent="0.6">
      <c r="A3" s="17">
        <f>'First Assessment'!B27</f>
        <v>0</v>
      </c>
      <c r="B3" s="5">
        <f>'First Assessment'!B22</f>
        <v>0</v>
      </c>
      <c r="C3" s="6">
        <f>'First Assessment'!B23</f>
        <v>0</v>
      </c>
      <c r="D3" s="11">
        <f>'First Assessment'!B24</f>
        <v>0</v>
      </c>
    </row>
    <row r="4" spans="1:10" ht="28.5" x14ac:dyDescent="0.6">
      <c r="A4" s="17">
        <f>'Six week assessment'!B27</f>
        <v>0</v>
      </c>
      <c r="B4" s="5">
        <f>'Six week assessment'!B22</f>
        <v>0</v>
      </c>
      <c r="C4" s="6">
        <f>'Six week assessment'!B23</f>
        <v>0</v>
      </c>
      <c r="D4" s="11">
        <f>'Six week assessment'!B24</f>
        <v>0</v>
      </c>
    </row>
    <row r="5" spans="1:10" ht="28.5" x14ac:dyDescent="0.6">
      <c r="A5" s="17">
        <f>'Twelve Week Assessment'!B27</f>
        <v>0</v>
      </c>
      <c r="B5" s="5">
        <f>'Twelve Week Assessment'!B22</f>
        <v>0</v>
      </c>
      <c r="C5" s="6">
        <f>'Twelve Week Assessment'!B23</f>
        <v>0</v>
      </c>
      <c r="D5" s="11">
        <f>'Twelve Week Assessment'!B24</f>
        <v>0</v>
      </c>
    </row>
    <row r="23" spans="1:3" x14ac:dyDescent="0.35">
      <c r="A23" s="29"/>
      <c r="B23" s="29"/>
      <c r="C23" s="29"/>
    </row>
  </sheetData>
  <mergeCells count="1">
    <mergeCell ref="A23:C23"/>
  </mergeCells>
  <conditionalFormatting sqref="B3">
    <cfRule type="colorScale" priority="10">
      <colorScale>
        <cfvo type="num" val="5"/>
        <cfvo type="num" val="6"/>
        <cfvo type="num" val="16"/>
        <color theme="9"/>
        <color theme="5"/>
        <color rgb="FFFF0000"/>
      </colorScale>
    </cfRule>
  </conditionalFormatting>
  <conditionalFormatting sqref="B4">
    <cfRule type="colorScale" priority="9">
      <colorScale>
        <cfvo type="num" val="5"/>
        <cfvo type="num" val="6"/>
        <cfvo type="num" val="16"/>
        <color theme="9"/>
        <color theme="5"/>
        <color rgb="FFFF0000"/>
      </colorScale>
    </cfRule>
  </conditionalFormatting>
  <conditionalFormatting sqref="B5">
    <cfRule type="colorScale" priority="8">
      <colorScale>
        <cfvo type="num" val="5"/>
        <cfvo type="num" val="6"/>
        <cfvo type="num" val="16"/>
        <color theme="9"/>
        <color theme="5"/>
        <color rgb="FFFF0000"/>
      </colorScale>
    </cfRule>
  </conditionalFormatting>
  <conditionalFormatting sqref="C3:C5">
    <cfRule type="colorScale" priority="7">
      <colorScale>
        <cfvo type="num" val="29"/>
        <cfvo type="num" val="30"/>
        <cfvo type="num" val="80"/>
        <color rgb="FF00B050"/>
        <color rgb="FFFFC000"/>
        <color rgb="FFFF0000"/>
      </colorScale>
    </cfRule>
  </conditionalFormatting>
  <conditionalFormatting sqref="D3:D5">
    <cfRule type="cellIs" dxfId="3" priority="1" operator="greaterThan">
      <formula>80</formula>
    </cfRule>
    <cfRule type="cellIs" dxfId="2" priority="2" operator="between">
      <formula>50</formula>
      <formula>80</formula>
    </cfRule>
    <cfRule type="cellIs" dxfId="1" priority="3" operator="between">
      <formula>22</formula>
      <formula>50</formula>
    </cfRule>
    <cfRule type="cellIs" dxfId="0" priority="4" operator="lessThan">
      <formula>22</formula>
    </cfRule>
  </conditionalFormatting>
  <pageMargins left="0.7" right="0.7" top="0.75" bottom="0.75" header="0.3" footer="0.3"/>
  <headerFooter>
    <oddFooter>&amp;C_x000D_&amp;1#&amp;"Calibri"&amp;10&amp;K000000 OFFICIAL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Details</vt:lpstr>
      <vt:lpstr>First Assessment</vt:lpstr>
      <vt:lpstr>Six week assessment</vt:lpstr>
      <vt:lpstr>Twelve Week Assessment</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Taylor</dc:creator>
  <cp:lastModifiedBy>Katherine Adams</cp:lastModifiedBy>
  <cp:lastPrinted>2022-12-20T14:47:22Z</cp:lastPrinted>
  <dcterms:created xsi:type="dcterms:W3CDTF">2022-12-20T12:02:36Z</dcterms:created>
  <dcterms:modified xsi:type="dcterms:W3CDTF">2024-04-03T13:24:34Z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17471b1-27ab-4640-9264-e69a67407ca3_Enabled">
    <vt:lpwstr>true</vt:lpwstr>
  </property>
  <property fmtid="{D5CDD505-2E9C-101B-9397-08002B2CF9AE}" pid="3" name="MSIP_Label_a17471b1-27ab-4640-9264-e69a67407ca3_SetDate">
    <vt:lpwstr>2024-04-02T16:26:31Z</vt:lpwstr>
  </property>
  <property fmtid="{D5CDD505-2E9C-101B-9397-08002B2CF9AE}" pid="4" name="MSIP_Label_a17471b1-27ab-4640-9264-e69a67407ca3_Method">
    <vt:lpwstr>Standard</vt:lpwstr>
  </property>
  <property fmtid="{D5CDD505-2E9C-101B-9397-08002B2CF9AE}" pid="5" name="MSIP_Label_a17471b1-27ab-4640-9264-e69a67407ca3_Name">
    <vt:lpwstr>BCC - OFFICIAL</vt:lpwstr>
  </property>
  <property fmtid="{D5CDD505-2E9C-101B-9397-08002B2CF9AE}" pid="6" name="MSIP_Label_a17471b1-27ab-4640-9264-e69a67407ca3_SiteId">
    <vt:lpwstr>699ace67-d2e4-4bcd-b303-d2bbe2b9bbf1</vt:lpwstr>
  </property>
  <property fmtid="{D5CDD505-2E9C-101B-9397-08002B2CF9AE}" pid="7" name="MSIP_Label_a17471b1-27ab-4640-9264-e69a67407ca3_ActionId">
    <vt:lpwstr>2d5e5373-9065-4ff6-92eb-5d1b0fb60ff0</vt:lpwstr>
  </property>
  <property fmtid="{D5CDD505-2E9C-101B-9397-08002B2CF9AE}" pid="8" name="MSIP_Label_a17471b1-27ab-4640-9264-e69a67407ca3_ContentBits">
    <vt:lpwstr>2</vt:lpwstr>
  </property>
</Properties>
</file>